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4公務災害\公会計\R4\zaimu_r4\"/>
    </mc:Choice>
  </mc:AlternateContent>
  <xr:revisionPtr revIDLastSave="0" documentId="13_ncr:1_{90CDB328-37C4-435A-9631-6CE0F66F8156}" xr6:coauthVersionLast="47" xr6:coauthVersionMax="47" xr10:uidLastSave="{00000000-0000-0000-0000-000000000000}"/>
  <bookViews>
    <workbookView xWindow="-120" yWindow="-120" windowWidth="12240" windowHeight="19080" tabRatio="807" xr2:uid="{00000000-000D-0000-FFFF-FFFF00000000}"/>
  </bookViews>
  <sheets>
    <sheet name="負担金一覧" sheetId="8" r:id="rId1"/>
    <sheet name="貸借対照表" sheetId="6" r:id="rId2"/>
    <sheet name="行政コスト計算書" sheetId="7" r:id="rId3"/>
    <sheet name="純資産変動計算書" sheetId="4" r:id="rId4"/>
    <sheet name="資金収支計算書" sheetId="5" r:id="rId5"/>
  </sheets>
  <definedNames>
    <definedName name="_xlnm.Print_Area" localSheetId="2">行政コスト計算書!$A$1:$G$40</definedName>
    <definedName name="_xlnm.Print_Area" localSheetId="4">資金収支計算書!$B$1:$F$60</definedName>
    <definedName name="_xlnm.Print_Area" localSheetId="3">純資産変動計算書!$A$1:$F$23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7" i="8" l="1"/>
  <c r="C134" i="8"/>
  <c r="F92" i="8"/>
  <c r="C142" i="8"/>
  <c r="C41" i="8"/>
  <c r="C18" i="8"/>
  <c r="C109" i="8"/>
</calcChain>
</file>

<file path=xl/sharedStrings.xml><?xml version="1.0" encoding="utf-8"?>
<sst xmlns="http://schemas.openxmlformats.org/spreadsheetml/2006/main" count="429" uniqueCount="400">
  <si>
    <t>物件費</t>
    <rPh sb="0" eb="3">
      <t>ブッケンヒ</t>
    </rPh>
    <phoneticPr fontId="2"/>
  </si>
  <si>
    <t>物件費等支出</t>
    <rPh sb="0" eb="3">
      <t>ブッケンヒ</t>
    </rPh>
    <rPh sb="3" eb="4">
      <t>トウ</t>
    </rPh>
    <rPh sb="4" eb="6">
      <t>シシュツ</t>
    </rPh>
    <phoneticPr fontId="2"/>
  </si>
  <si>
    <t>職員給与費</t>
    <rPh sb="0" eb="2">
      <t>ショクイン</t>
    </rPh>
    <rPh sb="2" eb="4">
      <t>キュウヨ</t>
    </rPh>
    <rPh sb="4" eb="5">
      <t>ヒ</t>
    </rPh>
    <phoneticPr fontId="2"/>
  </si>
  <si>
    <t>税収等</t>
    <rPh sb="0" eb="2">
      <t>ゼイシュウ</t>
    </rPh>
    <rPh sb="2" eb="3">
      <t>トウ</t>
    </rPh>
    <phoneticPr fontId="2"/>
  </si>
  <si>
    <t>国県等補助金</t>
    <rPh sb="0" eb="1">
      <t>クニ</t>
    </rPh>
    <rPh sb="1" eb="2">
      <t>ケン</t>
    </rPh>
    <rPh sb="2" eb="3">
      <t>トウ</t>
    </rPh>
    <rPh sb="3" eb="6">
      <t>ホジョキン</t>
    </rPh>
    <phoneticPr fontId="2"/>
  </si>
  <si>
    <t>その他</t>
    <rPh sb="2" eb="3">
      <t>タ</t>
    </rPh>
    <phoneticPr fontId="2"/>
  </si>
  <si>
    <t>補助金等</t>
    <rPh sb="0" eb="3">
      <t>ホジョキン</t>
    </rPh>
    <rPh sb="3" eb="4">
      <t>トウ</t>
    </rPh>
    <phoneticPr fontId="2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</si>
  <si>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2"/>
  </si>
  <si>
    <t>賞与等引当金繰入額</t>
    <rPh sb="0" eb="2">
      <t>ショウヨ</t>
    </rPh>
    <rPh sb="2" eb="3">
      <t>トウ</t>
    </rPh>
    <rPh sb="3" eb="5">
      <t>ヒキアテ</t>
    </rPh>
    <rPh sb="5" eb="6">
      <t>キン</t>
    </rPh>
    <rPh sb="6" eb="8">
      <t>クリイレ</t>
    </rPh>
    <rPh sb="8" eb="9">
      <t>ガク</t>
    </rPh>
    <phoneticPr fontId="2"/>
  </si>
  <si>
    <t>財政調整基金</t>
    <rPh sb="0" eb="2">
      <t>ザイセイ</t>
    </rPh>
    <rPh sb="2" eb="4">
      <t>チョウセイ</t>
    </rPh>
    <rPh sb="4" eb="6">
      <t>キキン</t>
    </rPh>
    <phoneticPr fontId="2"/>
  </si>
  <si>
    <t>科目</t>
    <rPh sb="0" eb="2">
      <t>カモク</t>
    </rPh>
    <phoneticPr fontId="2"/>
  </si>
  <si>
    <t>前年度末純資産残高</t>
    <rPh sb="0" eb="3">
      <t>ゼンネンド</t>
    </rPh>
    <rPh sb="3" eb="4">
      <t>マツ</t>
    </rPh>
    <rPh sb="4" eb="7">
      <t>ジュンシサン</t>
    </rPh>
    <rPh sb="7" eb="9">
      <t>ザンダカ</t>
    </rPh>
    <phoneticPr fontId="2"/>
  </si>
  <si>
    <t>純行政コスト（△）</t>
    <rPh sb="0" eb="1">
      <t>ジュン</t>
    </rPh>
    <rPh sb="1" eb="3">
      <t>ギョウセイ</t>
    </rPh>
    <phoneticPr fontId="2"/>
  </si>
  <si>
    <t>財源</t>
    <rPh sb="0" eb="2">
      <t>ザイゲン</t>
    </rPh>
    <phoneticPr fontId="2"/>
  </si>
  <si>
    <t>本年度差額</t>
    <rPh sb="0" eb="3">
      <t>ホンネンド</t>
    </rPh>
    <rPh sb="3" eb="5">
      <t>サガク</t>
    </rPh>
    <phoneticPr fontId="2"/>
  </si>
  <si>
    <t>固定資産等形成分</t>
    <rPh sb="0" eb="2">
      <t>コテイ</t>
    </rPh>
    <rPh sb="2" eb="4">
      <t>シサン</t>
    </rPh>
    <rPh sb="4" eb="5">
      <t>トウ</t>
    </rPh>
    <rPh sb="5" eb="7">
      <t>ケイセイ</t>
    </rPh>
    <rPh sb="7" eb="8">
      <t>ブン</t>
    </rPh>
    <phoneticPr fontId="2"/>
  </si>
  <si>
    <t>固定資産等の変動（内部変動）</t>
    <rPh sb="0" eb="2">
      <t>コテイ</t>
    </rPh>
    <rPh sb="2" eb="4">
      <t>シサン</t>
    </rPh>
    <rPh sb="4" eb="5">
      <t>トウ</t>
    </rPh>
    <rPh sb="6" eb="8">
      <t>ヘンドウ</t>
    </rPh>
    <rPh sb="9" eb="11">
      <t>ナイブ</t>
    </rPh>
    <rPh sb="11" eb="13">
      <t>ヘンドウ</t>
    </rPh>
    <phoneticPr fontId="2"/>
  </si>
  <si>
    <t>業務活動収支</t>
    <rPh sb="0" eb="2">
      <t>ギョウム</t>
    </rPh>
    <rPh sb="2" eb="4">
      <t>カツドウ</t>
    </rPh>
    <rPh sb="4" eb="6">
      <t>シュウシ</t>
    </rPh>
    <phoneticPr fontId="2"/>
  </si>
  <si>
    <t>業務支出</t>
    <rPh sb="0" eb="2">
      <t>ギョウム</t>
    </rPh>
    <rPh sb="2" eb="4">
      <t>シシュツ</t>
    </rPh>
    <phoneticPr fontId="2"/>
  </si>
  <si>
    <t>業務用支出</t>
    <rPh sb="0" eb="3">
      <t>ギョウムヨウ</t>
    </rPh>
    <rPh sb="3" eb="5">
      <t>シシュツ</t>
    </rPh>
    <phoneticPr fontId="2"/>
  </si>
  <si>
    <t>人件費支出</t>
    <rPh sb="0" eb="3">
      <t>ジンケンヒ</t>
    </rPh>
    <rPh sb="3" eb="5">
      <t>シシュツ</t>
    </rPh>
    <phoneticPr fontId="2"/>
  </si>
  <si>
    <t>支払利息支出</t>
    <rPh sb="0" eb="2">
      <t>シハラ</t>
    </rPh>
    <rPh sb="2" eb="4">
      <t>リソク</t>
    </rPh>
    <rPh sb="4" eb="6">
      <t>シシュツ</t>
    </rPh>
    <phoneticPr fontId="2"/>
  </si>
  <si>
    <t>移転費用支出</t>
    <rPh sb="0" eb="2">
      <t>イテン</t>
    </rPh>
    <rPh sb="2" eb="4">
      <t>ヒヨウ</t>
    </rPh>
    <rPh sb="4" eb="6">
      <t>シシュツ</t>
    </rPh>
    <phoneticPr fontId="2"/>
  </si>
  <si>
    <t>補助金等支出</t>
    <rPh sb="0" eb="3">
      <t>ホジョキン</t>
    </rPh>
    <rPh sb="3" eb="4">
      <t>トウ</t>
    </rPh>
    <rPh sb="4" eb="6">
      <t>シシュツ</t>
    </rPh>
    <phoneticPr fontId="2"/>
  </si>
  <si>
    <t>社会保障給付支出</t>
    <rPh sb="0" eb="2">
      <t>シャカイ</t>
    </rPh>
    <rPh sb="2" eb="4">
      <t>ホショウ</t>
    </rPh>
    <rPh sb="4" eb="6">
      <t>キュウフ</t>
    </rPh>
    <rPh sb="6" eb="8">
      <t>シシュツ</t>
    </rPh>
    <phoneticPr fontId="2"/>
  </si>
  <si>
    <t>他会計への繰出支出</t>
    <rPh sb="0" eb="1">
      <t>タ</t>
    </rPh>
    <rPh sb="1" eb="3">
      <t>カイケイ</t>
    </rPh>
    <rPh sb="5" eb="7">
      <t>クリダ</t>
    </rPh>
    <rPh sb="7" eb="9">
      <t>シシュツ</t>
    </rPh>
    <phoneticPr fontId="2"/>
  </si>
  <si>
    <t>その他の支出</t>
    <rPh sb="2" eb="3">
      <t>タ</t>
    </rPh>
    <rPh sb="4" eb="6">
      <t>シシュツ</t>
    </rPh>
    <phoneticPr fontId="2"/>
  </si>
  <si>
    <t>業務収入</t>
    <rPh sb="0" eb="2">
      <t>ギョウム</t>
    </rPh>
    <rPh sb="2" eb="4">
      <t>シュウニュウ</t>
    </rPh>
    <phoneticPr fontId="2"/>
  </si>
  <si>
    <t>税収等収入</t>
    <rPh sb="0" eb="2">
      <t>ゼイシュウ</t>
    </rPh>
    <rPh sb="2" eb="3">
      <t>トウ</t>
    </rPh>
    <rPh sb="3" eb="5">
      <t>シュウニュウ</t>
    </rPh>
    <phoneticPr fontId="2"/>
  </si>
  <si>
    <t>国県等補助金収入</t>
    <rPh sb="0" eb="1">
      <t>クニ</t>
    </rPh>
    <rPh sb="1" eb="2">
      <t>ケン</t>
    </rPh>
    <rPh sb="2" eb="3">
      <t>トウ</t>
    </rPh>
    <rPh sb="3" eb="6">
      <t>ホジョキン</t>
    </rPh>
    <rPh sb="6" eb="8">
      <t>シュウニュウ</t>
    </rPh>
    <phoneticPr fontId="2"/>
  </si>
  <si>
    <t>使用料及び手数料収入</t>
    <rPh sb="0" eb="3">
      <t>シヨウリョウ</t>
    </rPh>
    <rPh sb="3" eb="4">
      <t>オヨ</t>
    </rPh>
    <rPh sb="5" eb="8">
      <t>テスウリョウ</t>
    </rPh>
    <rPh sb="8" eb="10">
      <t>シュウニュウ</t>
    </rPh>
    <phoneticPr fontId="2"/>
  </si>
  <si>
    <t>その他の収入</t>
    <rPh sb="2" eb="3">
      <t>タ</t>
    </rPh>
    <rPh sb="4" eb="6">
      <t>シュウニュウ</t>
    </rPh>
    <phoneticPr fontId="2"/>
  </si>
  <si>
    <t>臨時支出</t>
    <rPh sb="0" eb="2">
      <t>リンジ</t>
    </rPh>
    <rPh sb="2" eb="4">
      <t>シシュツ</t>
    </rPh>
    <phoneticPr fontId="2"/>
  </si>
  <si>
    <t>災害復旧事業費支出</t>
    <rPh sb="0" eb="2">
      <t>サイガイ</t>
    </rPh>
    <rPh sb="2" eb="4">
      <t>フッキュウ</t>
    </rPh>
    <rPh sb="4" eb="7">
      <t>ジギョウヒ</t>
    </rPh>
    <rPh sb="7" eb="9">
      <t>シシュツ</t>
    </rPh>
    <phoneticPr fontId="2"/>
  </si>
  <si>
    <t>臨時収入</t>
    <rPh sb="0" eb="2">
      <t>リンジ</t>
    </rPh>
    <rPh sb="2" eb="4">
      <t>シュウニュウ</t>
    </rPh>
    <phoneticPr fontId="2"/>
  </si>
  <si>
    <t>投資活動支出</t>
    <rPh sb="0" eb="2">
      <t>トウシ</t>
    </rPh>
    <rPh sb="2" eb="4">
      <t>カツドウ</t>
    </rPh>
    <rPh sb="4" eb="6">
      <t>シシュツ</t>
    </rPh>
    <phoneticPr fontId="2"/>
  </si>
  <si>
    <t>公共施設等整備費支出</t>
    <rPh sb="0" eb="2">
      <t>コウキョウ</t>
    </rPh>
    <rPh sb="2" eb="4">
      <t>シセツ</t>
    </rPh>
    <rPh sb="4" eb="5">
      <t>トウ</t>
    </rPh>
    <rPh sb="5" eb="7">
      <t>セイビ</t>
    </rPh>
    <rPh sb="7" eb="8">
      <t>ヒ</t>
    </rPh>
    <rPh sb="8" eb="10">
      <t>シシュツ</t>
    </rPh>
    <phoneticPr fontId="2"/>
  </si>
  <si>
    <t>基金積立金支出</t>
    <rPh sb="0" eb="2">
      <t>キキン</t>
    </rPh>
    <rPh sb="2" eb="4">
      <t>ツミタテ</t>
    </rPh>
    <rPh sb="4" eb="5">
      <t>キン</t>
    </rPh>
    <rPh sb="5" eb="7">
      <t>シシュツ</t>
    </rPh>
    <phoneticPr fontId="2"/>
  </si>
  <si>
    <t>投資及び出資金支出</t>
    <rPh sb="0" eb="2">
      <t>トウシ</t>
    </rPh>
    <rPh sb="2" eb="3">
      <t>オヨ</t>
    </rPh>
    <rPh sb="4" eb="7">
      <t>シュッシキン</t>
    </rPh>
    <rPh sb="7" eb="9">
      <t>シシュツ</t>
    </rPh>
    <phoneticPr fontId="2"/>
  </si>
  <si>
    <t>貸付金支出</t>
    <rPh sb="0" eb="2">
      <t>カシツケ</t>
    </rPh>
    <rPh sb="2" eb="3">
      <t>キン</t>
    </rPh>
    <rPh sb="3" eb="5">
      <t>シシュツ</t>
    </rPh>
    <phoneticPr fontId="2"/>
  </si>
  <si>
    <t>投資活動収入</t>
    <rPh sb="0" eb="2">
      <t>トウシ</t>
    </rPh>
    <rPh sb="2" eb="4">
      <t>カツドウ</t>
    </rPh>
    <rPh sb="4" eb="6">
      <t>シュウニュウ</t>
    </rPh>
    <phoneticPr fontId="2"/>
  </si>
  <si>
    <t>国県等補助金収入</t>
    <rPh sb="0" eb="8">
      <t>クニケントウホジョキンシュウニュウ</t>
    </rPh>
    <phoneticPr fontId="2"/>
  </si>
  <si>
    <t>基金取崩収入</t>
    <rPh sb="0" eb="2">
      <t>キキン</t>
    </rPh>
    <rPh sb="2" eb="4">
      <t>トリクズシ</t>
    </rPh>
    <rPh sb="4" eb="6">
      <t>シュウニュウ</t>
    </rPh>
    <phoneticPr fontId="2"/>
  </si>
  <si>
    <t>貸付金元金回収収入</t>
    <rPh sb="0" eb="2">
      <t>カシツケ</t>
    </rPh>
    <rPh sb="2" eb="3">
      <t>キン</t>
    </rPh>
    <rPh sb="3" eb="5">
      <t>ガンキン</t>
    </rPh>
    <rPh sb="5" eb="7">
      <t>カイシュウ</t>
    </rPh>
    <rPh sb="7" eb="9">
      <t>シュウニュウ</t>
    </rPh>
    <phoneticPr fontId="2"/>
  </si>
  <si>
    <t>資産売却収入</t>
    <rPh sb="0" eb="2">
      <t>シサン</t>
    </rPh>
    <rPh sb="2" eb="4">
      <t>バイキャク</t>
    </rPh>
    <rPh sb="4" eb="6">
      <t>シュウニュウ</t>
    </rPh>
    <phoneticPr fontId="2"/>
  </si>
  <si>
    <t>投資活動収支</t>
    <rPh sb="0" eb="6">
      <t>トウシカツドウシュウシ</t>
    </rPh>
    <phoneticPr fontId="2"/>
  </si>
  <si>
    <t>財務活動収支</t>
    <rPh sb="0" eb="2">
      <t>ザイム</t>
    </rPh>
    <rPh sb="2" eb="4">
      <t>カツドウ</t>
    </rPh>
    <rPh sb="4" eb="6">
      <t>シュウシ</t>
    </rPh>
    <phoneticPr fontId="2"/>
  </si>
  <si>
    <t>財務活動支出</t>
    <rPh sb="0" eb="2">
      <t>ザイム</t>
    </rPh>
    <rPh sb="2" eb="4">
      <t>カツドウ</t>
    </rPh>
    <rPh sb="4" eb="6">
      <t>シシュツ</t>
    </rPh>
    <phoneticPr fontId="2"/>
  </si>
  <si>
    <t>地方債償還支出</t>
    <rPh sb="0" eb="3">
      <t>チホウサイ</t>
    </rPh>
    <rPh sb="3" eb="5">
      <t>ショウカン</t>
    </rPh>
    <rPh sb="5" eb="7">
      <t>シシュツ</t>
    </rPh>
    <phoneticPr fontId="2"/>
  </si>
  <si>
    <t>財務活動収入</t>
    <rPh sb="0" eb="2">
      <t>ザイム</t>
    </rPh>
    <rPh sb="2" eb="4">
      <t>カツドウ</t>
    </rPh>
    <rPh sb="4" eb="6">
      <t>シュウニュウ</t>
    </rPh>
    <phoneticPr fontId="2"/>
  </si>
  <si>
    <t>地方債発行収入</t>
    <rPh sb="0" eb="3">
      <t>チホウサイ</t>
    </rPh>
    <rPh sb="3" eb="5">
      <t>ハッコウ</t>
    </rPh>
    <rPh sb="5" eb="7">
      <t>シュウニュウ</t>
    </rPh>
    <phoneticPr fontId="2"/>
  </si>
  <si>
    <t>本年度資金収支額</t>
    <rPh sb="0" eb="3">
      <t>ホンネンド</t>
    </rPh>
    <rPh sb="3" eb="5">
      <t>シキン</t>
    </rPh>
    <rPh sb="5" eb="7">
      <t>シュウシ</t>
    </rPh>
    <rPh sb="7" eb="8">
      <t>ガク</t>
    </rPh>
    <phoneticPr fontId="2"/>
  </si>
  <si>
    <t>前年度末資金残高</t>
    <rPh sb="0" eb="3">
      <t>ゼンネンド</t>
    </rPh>
    <rPh sb="3" eb="4">
      <t>マツ</t>
    </rPh>
    <rPh sb="4" eb="6">
      <t>シキン</t>
    </rPh>
    <rPh sb="6" eb="8">
      <t>ザンダカ</t>
    </rPh>
    <phoneticPr fontId="2"/>
  </si>
  <si>
    <t>本年度末資金残高</t>
    <rPh sb="0" eb="3">
      <t>ホンネンド</t>
    </rPh>
    <rPh sb="3" eb="4">
      <t>マツ</t>
    </rPh>
    <rPh sb="4" eb="6">
      <t>シキン</t>
    </rPh>
    <rPh sb="6" eb="8">
      <t>ザンダカ</t>
    </rPh>
    <phoneticPr fontId="2"/>
  </si>
  <si>
    <t>前年度末歳計外現金残高</t>
    <rPh sb="0" eb="3">
      <t>ゼンネンド</t>
    </rPh>
    <rPh sb="3" eb="4">
      <t>マツ</t>
    </rPh>
    <rPh sb="4" eb="6">
      <t>サイケイ</t>
    </rPh>
    <rPh sb="6" eb="7">
      <t>ガイ</t>
    </rPh>
    <rPh sb="7" eb="9">
      <t>ゲンキン</t>
    </rPh>
    <rPh sb="9" eb="11">
      <t>ザンダカ</t>
    </rPh>
    <phoneticPr fontId="2"/>
  </si>
  <si>
    <t>本年度歳計外現金増減額</t>
    <rPh sb="0" eb="2">
      <t>ホンネン</t>
    </rPh>
    <rPh sb="2" eb="3">
      <t>ド</t>
    </rPh>
    <rPh sb="3" eb="4">
      <t>サイ</t>
    </rPh>
    <rPh sb="4" eb="5">
      <t>ケイ</t>
    </rPh>
    <rPh sb="5" eb="6">
      <t>ガイ</t>
    </rPh>
    <rPh sb="6" eb="8">
      <t>ゲンキン</t>
    </rPh>
    <rPh sb="8" eb="11">
      <t>ゾウゲンガク</t>
    </rPh>
    <phoneticPr fontId="2"/>
  </si>
  <si>
    <t>本年度末歳計外現金残高</t>
    <rPh sb="0" eb="3">
      <t>ホンネンド</t>
    </rPh>
    <rPh sb="3" eb="4">
      <t>マツ</t>
    </rPh>
    <rPh sb="4" eb="5">
      <t>サイ</t>
    </rPh>
    <rPh sb="5" eb="6">
      <t>ケイ</t>
    </rPh>
    <rPh sb="6" eb="7">
      <t>ガイ</t>
    </rPh>
    <rPh sb="7" eb="9">
      <t>ゲンキン</t>
    </rPh>
    <rPh sb="9" eb="10">
      <t>ザン</t>
    </rPh>
    <rPh sb="10" eb="11">
      <t>ダカ</t>
    </rPh>
    <phoneticPr fontId="2"/>
  </si>
  <si>
    <t>本年度末現金預金残高</t>
    <rPh sb="0" eb="3">
      <t>ホンネンド</t>
    </rPh>
    <rPh sb="3" eb="4">
      <t>マツ</t>
    </rPh>
    <rPh sb="4" eb="6">
      <t>ゲンキン</t>
    </rPh>
    <rPh sb="6" eb="8">
      <t>ヨキン</t>
    </rPh>
    <rPh sb="8" eb="9">
      <t>ザン</t>
    </rPh>
    <rPh sb="9" eb="10">
      <t>ダカ</t>
    </rPh>
    <phoneticPr fontId="2"/>
  </si>
  <si>
    <t>固定資産</t>
    <rPh sb="0" eb="2">
      <t>コテイ</t>
    </rPh>
    <rPh sb="2" eb="4">
      <t>シサン</t>
    </rPh>
    <phoneticPr fontId="2"/>
  </si>
  <si>
    <t>流動資産</t>
    <rPh sb="0" eb="2">
      <t>リュウドウ</t>
    </rPh>
    <rPh sb="2" eb="4">
      <t>シサン</t>
    </rPh>
    <phoneticPr fontId="2"/>
  </si>
  <si>
    <t>現金預金</t>
    <rPh sb="0" eb="2">
      <t>ゲンキン</t>
    </rPh>
    <rPh sb="2" eb="4">
      <t>ヨキン</t>
    </rPh>
    <phoneticPr fontId="2"/>
  </si>
  <si>
    <t>未収金</t>
    <rPh sb="0" eb="3">
      <t>ミシュウキン</t>
    </rPh>
    <phoneticPr fontId="2"/>
  </si>
  <si>
    <t>固定負債</t>
    <rPh sb="0" eb="2">
      <t>コテイ</t>
    </rPh>
    <rPh sb="2" eb="4">
      <t>フサイ</t>
    </rPh>
    <phoneticPr fontId="2"/>
  </si>
  <si>
    <t>地方債</t>
    <rPh sb="0" eb="3">
      <t>チホウサイ</t>
    </rPh>
    <phoneticPr fontId="2"/>
  </si>
  <si>
    <t>流動負債</t>
    <rPh sb="0" eb="2">
      <t>リュウドウ</t>
    </rPh>
    <rPh sb="2" eb="4">
      <t>フサイ</t>
    </rPh>
    <phoneticPr fontId="2"/>
  </si>
  <si>
    <t>負債合計</t>
    <rPh sb="0" eb="2">
      <t>フサイ</t>
    </rPh>
    <rPh sb="2" eb="4">
      <t>ゴウケイ</t>
    </rPh>
    <phoneticPr fontId="2"/>
  </si>
  <si>
    <t>余剰分（不足分）</t>
    <rPh sb="0" eb="3">
      <t>ヨジョウブン</t>
    </rPh>
    <rPh sb="4" eb="7">
      <t>フソクブン</t>
    </rPh>
    <phoneticPr fontId="2"/>
  </si>
  <si>
    <t>金額</t>
    <rPh sb="0" eb="2">
      <t>キンガク</t>
    </rPh>
    <phoneticPr fontId="2"/>
  </si>
  <si>
    <t>有形固定資産</t>
    <rPh sb="0" eb="2">
      <t>ユウケイ</t>
    </rPh>
    <rPh sb="2" eb="4">
      <t>コテイ</t>
    </rPh>
    <rPh sb="4" eb="6">
      <t>シサン</t>
    </rPh>
    <phoneticPr fontId="2"/>
  </si>
  <si>
    <t>事業用資産</t>
    <rPh sb="0" eb="3">
      <t>ジギョウヨウ</t>
    </rPh>
    <rPh sb="3" eb="5">
      <t>シサン</t>
    </rPh>
    <phoneticPr fontId="2"/>
  </si>
  <si>
    <t>インフラ資産</t>
    <rPh sb="4" eb="6">
      <t>シサン</t>
    </rPh>
    <phoneticPr fontId="2"/>
  </si>
  <si>
    <t>物品</t>
    <rPh sb="0" eb="2">
      <t>ブッピン</t>
    </rPh>
    <phoneticPr fontId="2"/>
  </si>
  <si>
    <t>物品減価償却累計額</t>
    <rPh sb="0" eb="2">
      <t>ブッピン</t>
    </rPh>
    <rPh sb="2" eb="4">
      <t>ゲンカ</t>
    </rPh>
    <rPh sb="4" eb="6">
      <t>ショウキャク</t>
    </rPh>
    <rPh sb="6" eb="8">
      <t>ルイケイ</t>
    </rPh>
    <rPh sb="8" eb="9">
      <t>ガク</t>
    </rPh>
    <phoneticPr fontId="2"/>
  </si>
  <si>
    <t>無形固定資産</t>
    <rPh sb="0" eb="2">
      <t>ムケイ</t>
    </rPh>
    <rPh sb="2" eb="4">
      <t>コテイ</t>
    </rPh>
    <rPh sb="4" eb="6">
      <t>シサン</t>
    </rPh>
    <phoneticPr fontId="2"/>
  </si>
  <si>
    <t>投資その他資産</t>
    <rPh sb="0" eb="2">
      <t>トウシ</t>
    </rPh>
    <rPh sb="4" eb="5">
      <t>タ</t>
    </rPh>
    <rPh sb="5" eb="7">
      <t>シサン</t>
    </rPh>
    <phoneticPr fontId="2"/>
  </si>
  <si>
    <t>投資及び出資金</t>
    <rPh sb="0" eb="2">
      <t>トウシ</t>
    </rPh>
    <rPh sb="2" eb="3">
      <t>オヨ</t>
    </rPh>
    <rPh sb="4" eb="7">
      <t>シュッシキン</t>
    </rPh>
    <phoneticPr fontId="2"/>
  </si>
  <si>
    <t>ソフトウェア</t>
    <phoneticPr fontId="2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</si>
  <si>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2"/>
  </si>
  <si>
    <t>長期貸付金</t>
    <rPh sb="0" eb="2">
      <t>チョウキ</t>
    </rPh>
    <rPh sb="2" eb="4">
      <t>カシツケ</t>
    </rPh>
    <rPh sb="4" eb="5">
      <t>キン</t>
    </rPh>
    <phoneticPr fontId="2"/>
  </si>
  <si>
    <t>基金</t>
    <rPh sb="0" eb="2">
      <t>キキン</t>
    </rPh>
    <phoneticPr fontId="2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</si>
  <si>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2"/>
  </si>
  <si>
    <t>短期貸付金</t>
    <rPh sb="0" eb="2">
      <t>タンキ</t>
    </rPh>
    <rPh sb="2" eb="4">
      <t>カシツケ</t>
    </rPh>
    <rPh sb="4" eb="5">
      <t>キン</t>
    </rPh>
    <phoneticPr fontId="2"/>
  </si>
  <si>
    <t>減債基金</t>
    <rPh sb="0" eb="2">
      <t>ゲンサイ</t>
    </rPh>
    <rPh sb="2" eb="4">
      <t>キキン</t>
    </rPh>
    <phoneticPr fontId="2"/>
  </si>
  <si>
    <t>棚卸資産</t>
    <rPh sb="0" eb="2">
      <t>タナオロシ</t>
    </rPh>
    <rPh sb="2" eb="4">
      <t>シサン</t>
    </rPh>
    <phoneticPr fontId="2"/>
  </si>
  <si>
    <t>【資産の部】</t>
    <rPh sb="1" eb="3">
      <t>シサン</t>
    </rPh>
    <rPh sb="4" eb="5">
      <t>ブ</t>
    </rPh>
    <phoneticPr fontId="2"/>
  </si>
  <si>
    <t>【負債の部】</t>
    <rPh sb="1" eb="3">
      <t>フサイ</t>
    </rPh>
    <rPh sb="4" eb="5">
      <t>ブ</t>
    </rPh>
    <phoneticPr fontId="2"/>
  </si>
  <si>
    <t>長期未払金</t>
    <rPh sb="0" eb="2">
      <t>チョウキ</t>
    </rPh>
    <rPh sb="2" eb="5">
      <t>ミハライキン</t>
    </rPh>
    <phoneticPr fontId="2"/>
  </si>
  <si>
    <t>損失補償等引当金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phoneticPr fontId="2"/>
  </si>
  <si>
    <t>１年以内償還予定地方債</t>
    <rPh sb="1" eb="2">
      <t>ネン</t>
    </rPh>
    <rPh sb="2" eb="4">
      <t>イナイ</t>
    </rPh>
    <rPh sb="4" eb="6">
      <t>ショウカン</t>
    </rPh>
    <rPh sb="6" eb="8">
      <t>ヨテイ</t>
    </rPh>
    <rPh sb="8" eb="11">
      <t>チホウサイ</t>
    </rPh>
    <phoneticPr fontId="2"/>
  </si>
  <si>
    <t>未払金</t>
    <rPh sb="0" eb="3">
      <t>ミハライキン</t>
    </rPh>
    <phoneticPr fontId="2"/>
  </si>
  <si>
    <t>未払費用</t>
    <rPh sb="0" eb="2">
      <t>ミハラ</t>
    </rPh>
    <rPh sb="2" eb="4">
      <t>ヒヨウ</t>
    </rPh>
    <phoneticPr fontId="2"/>
  </si>
  <si>
    <t>前受金</t>
    <rPh sb="0" eb="2">
      <t>マエウ</t>
    </rPh>
    <rPh sb="2" eb="3">
      <t>キン</t>
    </rPh>
    <phoneticPr fontId="2"/>
  </si>
  <si>
    <t>前受収益</t>
    <rPh sb="0" eb="1">
      <t>マエ</t>
    </rPh>
    <rPh sb="1" eb="2">
      <t>ウ</t>
    </rPh>
    <rPh sb="2" eb="4">
      <t>シュウエキ</t>
    </rPh>
    <phoneticPr fontId="2"/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</si>
  <si>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2"/>
  </si>
  <si>
    <t>預り金</t>
    <rPh sb="0" eb="1">
      <t>アズカ</t>
    </rPh>
    <rPh sb="2" eb="3">
      <t>キン</t>
    </rPh>
    <phoneticPr fontId="2"/>
  </si>
  <si>
    <t>【純資産の部】</t>
    <rPh sb="1" eb="4">
      <t>ジュンシサン</t>
    </rPh>
    <rPh sb="5" eb="6">
      <t>ブ</t>
    </rPh>
    <phoneticPr fontId="2"/>
  </si>
  <si>
    <t>資産合計</t>
    <rPh sb="0" eb="2">
      <t>シサン</t>
    </rPh>
    <rPh sb="2" eb="4">
      <t>ゴウケイ</t>
    </rPh>
    <phoneticPr fontId="2"/>
  </si>
  <si>
    <t>純資産合計</t>
    <rPh sb="0" eb="3">
      <t>ジュンシサン</t>
    </rPh>
    <rPh sb="3" eb="5">
      <t>ゴウケイ</t>
    </rPh>
    <phoneticPr fontId="2"/>
  </si>
  <si>
    <t>負債及び純資産合計</t>
    <rPh sb="0" eb="2">
      <t>フサイ</t>
    </rPh>
    <rPh sb="2" eb="3">
      <t>オヨ</t>
    </rPh>
    <rPh sb="4" eb="7">
      <t>ジュンシサン</t>
    </rPh>
    <rPh sb="7" eb="9">
      <t>ゴウケイ</t>
    </rPh>
    <phoneticPr fontId="2"/>
  </si>
  <si>
    <t>貸借対照表</t>
    <rPh sb="0" eb="2">
      <t>タイシャク</t>
    </rPh>
    <rPh sb="2" eb="5">
      <t>タイショウヒョウ</t>
    </rPh>
    <phoneticPr fontId="2"/>
  </si>
  <si>
    <t>（単位:千円）</t>
    <rPh sb="1" eb="3">
      <t>タンイ</t>
    </rPh>
    <rPh sb="4" eb="6">
      <t>センエン</t>
    </rPh>
    <phoneticPr fontId="2"/>
  </si>
  <si>
    <t>（単位:千円）</t>
    <rPh sb="1" eb="3">
      <t>タンイ</t>
    </rPh>
    <rPh sb="4" eb="6">
      <t>センエン</t>
    </rPh>
    <phoneticPr fontId="2"/>
  </si>
  <si>
    <t>資金収支計算書</t>
    <rPh sb="0" eb="2">
      <t>シキン</t>
    </rPh>
    <rPh sb="2" eb="4">
      <t>シュウシ</t>
    </rPh>
    <rPh sb="4" eb="7">
      <t>ケイサンショ</t>
    </rPh>
    <phoneticPr fontId="2"/>
  </si>
  <si>
    <t>【業務活動収支】</t>
    <rPh sb="1" eb="3">
      <t>ギョウム</t>
    </rPh>
    <rPh sb="3" eb="5">
      <t>カツドウ</t>
    </rPh>
    <rPh sb="5" eb="7">
      <t>シュウシ</t>
    </rPh>
    <phoneticPr fontId="2"/>
  </si>
  <si>
    <t>【投資活動収支】</t>
    <rPh sb="1" eb="3">
      <t>トウシ</t>
    </rPh>
    <rPh sb="3" eb="5">
      <t>カツドウ</t>
    </rPh>
    <rPh sb="5" eb="7">
      <t>シュウシ</t>
    </rPh>
    <phoneticPr fontId="2"/>
  </si>
  <si>
    <t>【財務活動収支】</t>
    <rPh sb="1" eb="3">
      <t>ザイム</t>
    </rPh>
    <rPh sb="3" eb="5">
      <t>カツドウ</t>
    </rPh>
    <rPh sb="5" eb="7">
      <t>シュウシ</t>
    </rPh>
    <phoneticPr fontId="2"/>
  </si>
  <si>
    <t>固定資産
等形成分</t>
    <rPh sb="0" eb="2">
      <t>コテイ</t>
    </rPh>
    <rPh sb="2" eb="4">
      <t>シサン</t>
    </rPh>
    <rPh sb="5" eb="6">
      <t>トウ</t>
    </rPh>
    <rPh sb="6" eb="8">
      <t>ケイセイ</t>
    </rPh>
    <rPh sb="8" eb="9">
      <t>ブン</t>
    </rPh>
    <phoneticPr fontId="2"/>
  </si>
  <si>
    <t>余剰分
(不足分）</t>
    <rPh sb="0" eb="3">
      <t>ヨジョウブン</t>
    </rPh>
    <rPh sb="5" eb="8">
      <t>フソクブン</t>
    </rPh>
    <phoneticPr fontId="2"/>
  </si>
  <si>
    <t>有形固定資産等の増加</t>
    <rPh sb="0" eb="2">
      <t>ユウケイ</t>
    </rPh>
    <rPh sb="2" eb="4">
      <t>コテイ</t>
    </rPh>
    <rPh sb="4" eb="6">
      <t>シサン</t>
    </rPh>
    <rPh sb="6" eb="7">
      <t>トウ</t>
    </rPh>
    <rPh sb="8" eb="10">
      <t>ゾウカ</t>
    </rPh>
    <phoneticPr fontId="2"/>
  </si>
  <si>
    <t>有形固定資産等の減少</t>
    <rPh sb="0" eb="2">
      <t>ユウケイ</t>
    </rPh>
    <rPh sb="2" eb="4">
      <t>コテイ</t>
    </rPh>
    <rPh sb="4" eb="6">
      <t>シサン</t>
    </rPh>
    <rPh sb="6" eb="7">
      <t>トウ</t>
    </rPh>
    <rPh sb="8" eb="10">
      <t>ゲンショウ</t>
    </rPh>
    <phoneticPr fontId="2"/>
  </si>
  <si>
    <t>貸付金・基金等の増加</t>
    <rPh sb="0" eb="2">
      <t>カシツケ</t>
    </rPh>
    <rPh sb="2" eb="3">
      <t>キン</t>
    </rPh>
    <rPh sb="4" eb="6">
      <t>キキン</t>
    </rPh>
    <rPh sb="6" eb="7">
      <t>トウ</t>
    </rPh>
    <rPh sb="8" eb="10">
      <t>ゾウカ</t>
    </rPh>
    <phoneticPr fontId="2"/>
  </si>
  <si>
    <t>貸付金・基金等の減少</t>
    <rPh sb="0" eb="2">
      <t>カシツケ</t>
    </rPh>
    <rPh sb="2" eb="3">
      <t>キン</t>
    </rPh>
    <rPh sb="4" eb="6">
      <t>キキン</t>
    </rPh>
    <rPh sb="6" eb="7">
      <t>トウ</t>
    </rPh>
    <rPh sb="8" eb="10">
      <t>ゲンショウ</t>
    </rPh>
    <phoneticPr fontId="2"/>
  </si>
  <si>
    <t>資産評価差額</t>
    <rPh sb="0" eb="2">
      <t>シサン</t>
    </rPh>
    <rPh sb="2" eb="4">
      <t>ヒョウカ</t>
    </rPh>
    <rPh sb="4" eb="6">
      <t>サガク</t>
    </rPh>
    <phoneticPr fontId="2"/>
  </si>
  <si>
    <t>無償所管換等</t>
    <rPh sb="0" eb="2">
      <t>ムショウ</t>
    </rPh>
    <rPh sb="2" eb="4">
      <t>ショカン</t>
    </rPh>
    <rPh sb="4" eb="5">
      <t>カン</t>
    </rPh>
    <rPh sb="5" eb="6">
      <t>トウ</t>
    </rPh>
    <phoneticPr fontId="2"/>
  </si>
  <si>
    <t>その他</t>
    <rPh sb="2" eb="3">
      <t>タ</t>
    </rPh>
    <phoneticPr fontId="2"/>
  </si>
  <si>
    <t>行政コスト計算書</t>
    <rPh sb="0" eb="2">
      <t>ギョウセイ</t>
    </rPh>
    <rPh sb="5" eb="7">
      <t>ケイサン</t>
    </rPh>
    <rPh sb="7" eb="8">
      <t>ショ</t>
    </rPh>
    <phoneticPr fontId="2"/>
  </si>
  <si>
    <t>経常費用</t>
    <rPh sb="0" eb="2">
      <t>ケイジョウ</t>
    </rPh>
    <rPh sb="2" eb="4">
      <t>ヒヨウ</t>
    </rPh>
    <phoneticPr fontId="2"/>
  </si>
  <si>
    <t>業務費用</t>
    <rPh sb="0" eb="2">
      <t>ギョウム</t>
    </rPh>
    <rPh sb="2" eb="4">
      <t>ヒヨウ</t>
    </rPh>
    <phoneticPr fontId="2"/>
  </si>
  <si>
    <t>人件費</t>
    <rPh sb="0" eb="3">
      <t>ジンケンヒ</t>
    </rPh>
    <phoneticPr fontId="2"/>
  </si>
  <si>
    <t>退職手当引当金繰入額</t>
    <rPh sb="0" eb="2">
      <t>タイショク</t>
    </rPh>
    <rPh sb="2" eb="4">
      <t>テアテ</t>
    </rPh>
    <rPh sb="4" eb="6">
      <t>ヒキアテ</t>
    </rPh>
    <rPh sb="6" eb="7">
      <t>キン</t>
    </rPh>
    <rPh sb="7" eb="10">
      <t>クリイレガク</t>
    </rPh>
    <phoneticPr fontId="2"/>
  </si>
  <si>
    <t>物件費等</t>
    <rPh sb="0" eb="3">
      <t>ブッケンヒ</t>
    </rPh>
    <rPh sb="3" eb="4">
      <t>トウ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</si>
  <si>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</si>
  <si>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</si>
  <si>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その他の業務費用</t>
    <rPh sb="2" eb="3">
      <t>タ</t>
    </rPh>
    <rPh sb="4" eb="6">
      <t>ギョウム</t>
    </rPh>
    <rPh sb="6" eb="8">
      <t>ヒヨウ</t>
    </rPh>
    <phoneticPr fontId="2"/>
  </si>
  <si>
    <t>支払い利息</t>
    <rPh sb="0" eb="2">
      <t>シハラ</t>
    </rPh>
    <rPh sb="3" eb="5">
      <t>リソク</t>
    </rPh>
    <phoneticPr fontId="2"/>
  </si>
  <si>
    <t>徴収不能引当金繰入額</t>
    <rPh sb="0" eb="2">
      <t>チョウシュウ</t>
    </rPh>
    <rPh sb="2" eb="4">
      <t>フノウ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</si>
  <si>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移転費用</t>
    <rPh sb="0" eb="2">
      <t>イテン</t>
    </rPh>
    <rPh sb="2" eb="4">
      <t>ヒヨウ</t>
    </rPh>
    <phoneticPr fontId="2"/>
  </si>
  <si>
    <t>社会保障給付</t>
    <rPh sb="0" eb="2">
      <t>シャカイ</t>
    </rPh>
    <rPh sb="2" eb="4">
      <t>ホショウ</t>
    </rPh>
    <rPh sb="4" eb="6">
      <t>キュウフ</t>
    </rPh>
    <phoneticPr fontId="2"/>
  </si>
  <si>
    <t>他会計への繰出金</t>
    <rPh sb="0" eb="1">
      <t>タ</t>
    </rPh>
    <rPh sb="1" eb="3">
      <t>カイケイ</t>
    </rPh>
    <rPh sb="5" eb="6">
      <t>ク</t>
    </rPh>
    <rPh sb="6" eb="7">
      <t>ダ</t>
    </rPh>
    <rPh sb="7" eb="8">
      <t>キン</t>
    </rPh>
    <phoneticPr fontId="2"/>
  </si>
  <si>
    <t>経常収益</t>
    <rPh sb="0" eb="2">
      <t>ケイジョウ</t>
    </rPh>
    <rPh sb="2" eb="4">
      <t>シュウエキ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</si>
  <si>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</si>
  <si>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純経常行政コスト</t>
    <rPh sb="0" eb="1">
      <t>ジュン</t>
    </rPh>
    <rPh sb="1" eb="3">
      <t>ケイジョウ</t>
    </rPh>
    <rPh sb="3" eb="5">
      <t>ギョウセイ</t>
    </rPh>
    <phoneticPr fontId="2"/>
  </si>
  <si>
    <t>臨時損失</t>
    <rPh sb="0" eb="2">
      <t>リンジ</t>
    </rPh>
    <rPh sb="2" eb="4">
      <t>ソンシツ</t>
    </rPh>
    <phoneticPr fontId="2"/>
  </si>
  <si>
    <t>災害復旧事業費</t>
    <rPh sb="0" eb="2">
      <t>サイガイ</t>
    </rPh>
    <rPh sb="2" eb="4">
      <t>フッキュウ</t>
    </rPh>
    <rPh sb="4" eb="7">
      <t>ジギョウヒ</t>
    </rPh>
    <phoneticPr fontId="2"/>
  </si>
  <si>
    <t>資産除売却損</t>
    <rPh sb="0" eb="2">
      <t>シサン</t>
    </rPh>
    <rPh sb="2" eb="3">
      <t>ジョ</t>
    </rPh>
    <rPh sb="3" eb="6">
      <t>バイキャクソン</t>
    </rPh>
    <phoneticPr fontId="2"/>
  </si>
  <si>
    <t>投資損失引当金繰入額</t>
    <rPh sb="0" eb="2">
      <t>トウシ</t>
    </rPh>
    <rPh sb="2" eb="4">
      <t>ソンシツ</t>
    </rPh>
    <rPh sb="4" eb="6">
      <t>ヒキアテ</t>
    </rPh>
    <rPh sb="6" eb="7">
      <t>キン</t>
    </rPh>
    <rPh sb="7" eb="10">
      <t>クリイレガク</t>
    </rPh>
    <phoneticPr fontId="2"/>
  </si>
  <si>
    <t>損失補償等引当金繰入額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rPh sb="8" eb="11">
      <t>クリイレガク</t>
    </rPh>
    <phoneticPr fontId="2"/>
  </si>
  <si>
    <t>臨時利益</t>
    <rPh sb="0" eb="2">
      <t>リンジ</t>
    </rPh>
    <rPh sb="2" eb="4">
      <t>リエキ</t>
    </rPh>
    <phoneticPr fontId="2"/>
  </si>
  <si>
    <t>資産売却益</t>
    <rPh sb="0" eb="2">
      <t>シサン</t>
    </rPh>
    <rPh sb="2" eb="5">
      <t>バイキャクエキ</t>
    </rPh>
    <phoneticPr fontId="2"/>
  </si>
  <si>
    <t>純行政コスト</t>
    <rPh sb="0" eb="1">
      <t>ジュン</t>
    </rPh>
    <rPh sb="1" eb="3">
      <t>ギョウセイ</t>
    </rPh>
    <phoneticPr fontId="2"/>
  </si>
  <si>
    <t xml:space="preserve"> </t>
    <phoneticPr fontId="2"/>
  </si>
  <si>
    <t>純資産変動計算書</t>
    <rPh sb="0" eb="3">
      <t>ジュンシサン</t>
    </rPh>
    <rPh sb="3" eb="5">
      <t>ヘンドウ</t>
    </rPh>
    <rPh sb="5" eb="8">
      <t>ケイサンショ</t>
    </rPh>
    <phoneticPr fontId="2"/>
  </si>
  <si>
    <t>科       目</t>
    <rPh sb="0" eb="1">
      <t>カ</t>
    </rPh>
    <rPh sb="8" eb="9">
      <t>メ</t>
    </rPh>
    <phoneticPr fontId="2"/>
  </si>
  <si>
    <t>合 計</t>
    <rPh sb="0" eb="1">
      <t>ゴウ</t>
    </rPh>
    <rPh sb="2" eb="3">
      <t>ケイ</t>
    </rPh>
    <phoneticPr fontId="2"/>
  </si>
  <si>
    <t>金 額</t>
    <rPh sb="0" eb="1">
      <t>キン</t>
    </rPh>
    <rPh sb="2" eb="3">
      <t>ガク</t>
    </rPh>
    <phoneticPr fontId="2"/>
  </si>
  <si>
    <t>科　　　　　目</t>
    <rPh sb="0" eb="1">
      <t>カ</t>
    </rPh>
    <rPh sb="6" eb="7">
      <t>メ</t>
    </rPh>
    <phoneticPr fontId="2"/>
  </si>
  <si>
    <t>金　　額</t>
    <rPh sb="0" eb="1">
      <t>キン</t>
    </rPh>
    <rPh sb="3" eb="4">
      <t>ガク</t>
    </rPh>
    <phoneticPr fontId="2"/>
  </si>
  <si>
    <t>科　　　　目</t>
    <rPh sb="0" eb="1">
      <t>カ</t>
    </rPh>
    <rPh sb="5" eb="6">
      <t>メ</t>
    </rPh>
    <phoneticPr fontId="2"/>
  </si>
  <si>
    <t>本年度純資産変動額</t>
    <rPh sb="0" eb="3">
      <t>ホンネンド</t>
    </rPh>
    <rPh sb="3" eb="6">
      <t>ジュンシサン</t>
    </rPh>
    <rPh sb="6" eb="8">
      <t>ヘンドウ</t>
    </rPh>
    <rPh sb="8" eb="9">
      <t>ガク</t>
    </rPh>
    <phoneticPr fontId="2"/>
  </si>
  <si>
    <t>本年度純資産残高</t>
    <rPh sb="0" eb="3">
      <t>ホンネンド</t>
    </rPh>
    <rPh sb="3" eb="6">
      <t>ジュンシサン</t>
    </rPh>
    <rPh sb="6" eb="8">
      <t>ザンダカ</t>
    </rPh>
    <phoneticPr fontId="2"/>
  </si>
  <si>
    <t>至　令和５年３月３１日</t>
    <rPh sb="0" eb="1">
      <t>イタ</t>
    </rPh>
    <rPh sb="2" eb="3">
      <t>レイ</t>
    </rPh>
    <rPh sb="3" eb="4">
      <t>ワ</t>
    </rPh>
    <rPh sb="5" eb="6">
      <t>ネン</t>
    </rPh>
    <rPh sb="7" eb="8">
      <t>ガツ</t>
    </rPh>
    <rPh sb="10" eb="11">
      <t>ニチ</t>
    </rPh>
    <phoneticPr fontId="2"/>
  </si>
  <si>
    <t>自　令和４年４月１日</t>
    <rPh sb="0" eb="1">
      <t>ジ</t>
    </rPh>
    <rPh sb="2" eb="4">
      <t>レイワ</t>
    </rPh>
    <rPh sb="5" eb="6">
      <t>ネン</t>
    </rPh>
    <rPh sb="7" eb="8">
      <t>ガツ</t>
    </rPh>
    <rPh sb="9" eb="10">
      <t>ニチ</t>
    </rPh>
    <phoneticPr fontId="2"/>
  </si>
  <si>
    <t>(令和５年３月３１日現在）</t>
    <rPh sb="1" eb="2">
      <t>レイ</t>
    </rPh>
    <rPh sb="2" eb="3">
      <t>ワ</t>
    </rPh>
    <rPh sb="4" eb="5">
      <t>ネン</t>
    </rPh>
    <rPh sb="6" eb="7">
      <t>ガツ</t>
    </rPh>
    <rPh sb="9" eb="10">
      <t>ニチ</t>
    </rPh>
    <rPh sb="10" eb="12">
      <t>ゲンザイ</t>
    </rPh>
    <phoneticPr fontId="2"/>
  </si>
  <si>
    <t>自　令和４年４月１日</t>
    <rPh sb="0" eb="1">
      <t>ジ</t>
    </rPh>
    <rPh sb="2" eb="3">
      <t>レイ</t>
    </rPh>
    <rPh sb="3" eb="4">
      <t>ワ</t>
    </rPh>
    <rPh sb="5" eb="6">
      <t>ネン</t>
    </rPh>
    <rPh sb="7" eb="8">
      <t>ガツ</t>
    </rPh>
    <rPh sb="9" eb="10">
      <t>ニチ</t>
    </rPh>
    <phoneticPr fontId="2"/>
  </si>
  <si>
    <t>負担金合計</t>
    <rPh sb="0" eb="3">
      <t>フタンキン</t>
    </rPh>
    <rPh sb="3" eb="5">
      <t>ゴウケイ</t>
    </rPh>
    <phoneticPr fontId="2"/>
  </si>
  <si>
    <t>市町村</t>
    <rPh sb="0" eb="3">
      <t>シチョウソン</t>
    </rPh>
    <phoneticPr fontId="2"/>
  </si>
  <si>
    <t>一部事務組合等</t>
    <rPh sb="0" eb="6">
      <t>イチブジムクミアイ</t>
    </rPh>
    <rPh sb="6" eb="7">
      <t>トウ</t>
    </rPh>
    <phoneticPr fontId="2"/>
  </si>
  <si>
    <t>団体名</t>
    <rPh sb="0" eb="2">
      <t>ダンタイ</t>
    </rPh>
    <rPh sb="2" eb="3">
      <t>メイ</t>
    </rPh>
    <phoneticPr fontId="2"/>
  </si>
  <si>
    <t>負担金</t>
    <rPh sb="0" eb="3">
      <t>フタンキン</t>
    </rPh>
    <phoneticPr fontId="2"/>
  </si>
  <si>
    <t>割合</t>
    <rPh sb="0" eb="2">
      <t>ワリアイ</t>
    </rPh>
    <phoneticPr fontId="2"/>
  </si>
  <si>
    <t>当別町</t>
  </si>
  <si>
    <t>石狩北部地区消防事務組合</t>
  </si>
  <si>
    <t>新篠津村</t>
  </si>
  <si>
    <t>松前町</t>
  </si>
  <si>
    <t>北海道市町村備荒資金組合</t>
  </si>
  <si>
    <t>福島町</t>
  </si>
  <si>
    <t>北海道市町村総合事務組合</t>
  </si>
  <si>
    <t>知内町</t>
  </si>
  <si>
    <t>石狩東部広域水道企業団</t>
  </si>
  <si>
    <t>木古内町</t>
  </si>
  <si>
    <t>石狩西部広域水道企業団</t>
  </si>
  <si>
    <t>南渡島消防事務組合</t>
  </si>
  <si>
    <t>七飯町</t>
  </si>
  <si>
    <t>南渡島衛生施設組合</t>
  </si>
  <si>
    <t>鹿部町</t>
  </si>
  <si>
    <t>渡島西部広域事務組合</t>
  </si>
  <si>
    <t>森町</t>
  </si>
  <si>
    <t>長万部町</t>
  </si>
  <si>
    <t>八雲町</t>
  </si>
  <si>
    <t>南部桧山衛生処理組合</t>
  </si>
  <si>
    <t>江差町</t>
  </si>
  <si>
    <t>北部桧山衛生センタ－組合</t>
  </si>
  <si>
    <t>上ノ国町</t>
  </si>
  <si>
    <t>厚沢部町</t>
  </si>
  <si>
    <t>羊蹄山ろく消防組合</t>
  </si>
  <si>
    <t>乙部町</t>
  </si>
  <si>
    <t>岩内･寿都地方消防組合</t>
  </si>
  <si>
    <t>奥尻町</t>
  </si>
  <si>
    <t>南部後志環境衛生組合</t>
  </si>
  <si>
    <t>せたな町</t>
  </si>
  <si>
    <t>北後志消防組合</t>
  </si>
  <si>
    <t>今金町</t>
  </si>
  <si>
    <t>岩内地方衛生組合</t>
  </si>
  <si>
    <t>島牧村</t>
  </si>
  <si>
    <t>後志教育研修センタ－組合</t>
  </si>
  <si>
    <t>寿都町</t>
  </si>
  <si>
    <t>羊蹄山麓環境衛生組合</t>
  </si>
  <si>
    <t>黒松内町</t>
  </si>
  <si>
    <t>南部後志衛生施設組合</t>
  </si>
  <si>
    <t>蘭越町</t>
  </si>
  <si>
    <t>北後志衛生施設組合</t>
  </si>
  <si>
    <t>ニセコ町</t>
  </si>
  <si>
    <t>南空知消防組合</t>
  </si>
  <si>
    <t>真狩村</t>
  </si>
  <si>
    <t>月新水道企業団</t>
  </si>
  <si>
    <t>留寿都村</t>
  </si>
  <si>
    <t>西空知広域水道企業団</t>
  </si>
  <si>
    <t>喜茂別町</t>
  </si>
  <si>
    <t>北空知衛生施設組合</t>
  </si>
  <si>
    <t>京極町</t>
  </si>
  <si>
    <t>北空知広域水道企業団</t>
  </si>
  <si>
    <t>倶知安町</t>
  </si>
  <si>
    <t>桂沢水道企業団</t>
  </si>
  <si>
    <t>共和町</t>
  </si>
  <si>
    <t>長幌上水道企業団</t>
  </si>
  <si>
    <t>岩内町</t>
  </si>
  <si>
    <t>南空知公衆衛生組合</t>
  </si>
  <si>
    <t>泊村</t>
  </si>
  <si>
    <t>岩見沢地区消防事務組合</t>
  </si>
  <si>
    <t>神恵内村</t>
  </si>
  <si>
    <t>北空知衛生センター組合</t>
  </si>
  <si>
    <t>積丹町</t>
  </si>
  <si>
    <t>深川地区消防組合</t>
  </si>
  <si>
    <t>古平町</t>
  </si>
  <si>
    <t>南空知葬斎組合</t>
  </si>
  <si>
    <t>仁木町</t>
  </si>
  <si>
    <t>空知中部広域連合</t>
  </si>
  <si>
    <t>余市町</t>
  </si>
  <si>
    <t>赤井川村</t>
  </si>
  <si>
    <t>士別地方消防事務組合</t>
  </si>
  <si>
    <t>南幌町</t>
  </si>
  <si>
    <t>大雪消防組合</t>
  </si>
  <si>
    <t>奈井江町</t>
  </si>
  <si>
    <t>大雪浄化組合</t>
  </si>
  <si>
    <t>由仁町</t>
  </si>
  <si>
    <t>上砂川町</t>
  </si>
  <si>
    <t>大雪清掃組合</t>
  </si>
  <si>
    <t>長沼町</t>
  </si>
  <si>
    <t>上川北部消防事務組合</t>
  </si>
  <si>
    <t>栗山町</t>
  </si>
  <si>
    <t>名寄地区衛生施設事務組合</t>
  </si>
  <si>
    <t>月形町</t>
  </si>
  <si>
    <t>浦臼町</t>
  </si>
  <si>
    <t>北留萌消防組合</t>
  </si>
  <si>
    <t>新十津川町</t>
  </si>
  <si>
    <t>留萌消防組合</t>
  </si>
  <si>
    <t>妹背牛町</t>
  </si>
  <si>
    <t>西天北五町衛生施設組合</t>
  </si>
  <si>
    <t>秩父別町</t>
  </si>
  <si>
    <t>羽幌町外２町村衛生施設組合</t>
  </si>
  <si>
    <t>雨竜町</t>
  </si>
  <si>
    <t>北竜町</t>
  </si>
  <si>
    <t>南宗谷消防組合</t>
  </si>
  <si>
    <t>沼田町</t>
  </si>
  <si>
    <t>利尻郡清掃施設組合</t>
  </si>
  <si>
    <t>幌加内町</t>
  </si>
  <si>
    <t>利尻郡学校給食組合</t>
  </si>
  <si>
    <t>鷹栖町</t>
  </si>
  <si>
    <t>利尻・礼文消防事務組合</t>
  </si>
  <si>
    <t>東神楽町</t>
  </si>
  <si>
    <t>南宗谷衛生施設組合</t>
  </si>
  <si>
    <t>当麻町</t>
  </si>
  <si>
    <t>利尻島国民健康保険病院組合</t>
  </si>
  <si>
    <t>比布町</t>
  </si>
  <si>
    <t>稚内地区消防事務組合</t>
  </si>
  <si>
    <t>愛別町</t>
  </si>
  <si>
    <t>斜里地区消防組合</t>
  </si>
  <si>
    <t>上川町</t>
  </si>
  <si>
    <t>斜里郡３町終末処理事業組合</t>
  </si>
  <si>
    <t>東川町</t>
  </si>
  <si>
    <t>美瑛町</t>
  </si>
  <si>
    <t>美幌・津別広域事務組合</t>
  </si>
  <si>
    <t>和寒町</t>
  </si>
  <si>
    <t>紋別地区消防組合</t>
  </si>
  <si>
    <t>剣淵町</t>
  </si>
  <si>
    <t>北見地区消防組合</t>
  </si>
  <si>
    <t>下川町</t>
  </si>
  <si>
    <t>遠軽地区広域組合</t>
  </si>
  <si>
    <t>美深町</t>
  </si>
  <si>
    <t>胆振東部日高西部衛生組合</t>
  </si>
  <si>
    <t>音威子府村</t>
  </si>
  <si>
    <t>中川町</t>
  </si>
  <si>
    <t>上富良野町</t>
  </si>
  <si>
    <t>胆振東部消防組合</t>
  </si>
  <si>
    <t>中富良野町</t>
  </si>
  <si>
    <t>日高西部消防組合</t>
  </si>
  <si>
    <t>南富良野町</t>
  </si>
  <si>
    <t>日高中部衛生施設組合</t>
  </si>
  <si>
    <t>占冠村</t>
  </si>
  <si>
    <t>日高中部消防組合</t>
  </si>
  <si>
    <t>増毛町</t>
  </si>
  <si>
    <t>日高東部衛生組合</t>
  </si>
  <si>
    <t>小平町</t>
  </si>
  <si>
    <t>日高東部消防組合</t>
  </si>
  <si>
    <t>苫前町</t>
  </si>
  <si>
    <t>平取町外２町衛生施設組合</t>
  </si>
  <si>
    <t>羽幌町</t>
  </si>
  <si>
    <t>初山別村</t>
  </si>
  <si>
    <t>十勝圏複合事務組合</t>
  </si>
  <si>
    <t>遠別町</t>
  </si>
  <si>
    <t>南十勝複合事務組合</t>
  </si>
  <si>
    <t>天塩町</t>
  </si>
  <si>
    <t>幌延町</t>
  </si>
  <si>
    <t>十勝中部広域水道企業団</t>
  </si>
  <si>
    <t>猿払村</t>
  </si>
  <si>
    <t>川上郡衛生処理組合</t>
  </si>
  <si>
    <t>中頓別町</t>
  </si>
  <si>
    <t>釧路東部消防組合</t>
  </si>
  <si>
    <t>浜頓別町</t>
  </si>
  <si>
    <t>釧路北部消防事務組合</t>
  </si>
  <si>
    <t>枝幸町</t>
  </si>
  <si>
    <t>釧路白糠工業用水道企業団</t>
  </si>
  <si>
    <t>豊富町</t>
  </si>
  <si>
    <t>礼文町</t>
  </si>
  <si>
    <t>利尻富士町</t>
  </si>
  <si>
    <t>根室北部消防事務組合</t>
  </si>
  <si>
    <t>利尻町</t>
  </si>
  <si>
    <t>美幌町</t>
  </si>
  <si>
    <t>津別町</t>
  </si>
  <si>
    <t>斜里町</t>
  </si>
  <si>
    <t>広域紋別病院企業団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</si>
  <si>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</si>
  <si>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</si>
  <si>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</si>
  <si>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</si>
  <si>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</si>
  <si>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</si>
  <si>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</si>
  <si>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</si>
  <si>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</si>
  <si>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</si>
  <si>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</si>
  <si>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厚真町</t>
  </si>
  <si>
    <t>むかわ町</t>
  </si>
  <si>
    <t>豊浦町</t>
  </si>
  <si>
    <t>白老町</t>
  </si>
  <si>
    <t>平取町</t>
  </si>
  <si>
    <t>新冠町</t>
  </si>
  <si>
    <t>浦河町</t>
  </si>
  <si>
    <t>様似町</t>
  </si>
  <si>
    <t>えりも町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</si>
  <si>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</si>
  <si>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</si>
  <si>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</si>
  <si>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</si>
  <si>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</si>
  <si>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</si>
  <si>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</si>
  <si>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</si>
  <si>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</si>
  <si>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</si>
  <si>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</si>
  <si>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</si>
  <si>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</si>
  <si>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本別町</t>
  </si>
  <si>
    <t>豊頃町</t>
  </si>
  <si>
    <t>浦幌町</t>
  </si>
  <si>
    <t>足寄町</t>
  </si>
  <si>
    <t>陸別町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</si>
  <si>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</si>
  <si>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</si>
  <si>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</si>
  <si>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</si>
  <si>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</si>
  <si>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</si>
  <si>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</si>
  <si>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</si>
  <si>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標津町</t>
  </si>
  <si>
    <t>中標津町</t>
  </si>
  <si>
    <t>羅臼町</t>
  </si>
  <si>
    <t>北斗市</t>
  </si>
  <si>
    <t>大空町</t>
  </si>
  <si>
    <t>安平町</t>
  </si>
  <si>
    <t>洞爺湖町</t>
  </si>
  <si>
    <t>壮瞥町</t>
  </si>
  <si>
    <t>日高町</t>
  </si>
  <si>
    <t>新ひだか町</t>
  </si>
  <si>
    <t>北海道市町村職員退職手当組合</t>
  </si>
  <si>
    <t>渡島廃棄物処理広域連合</t>
  </si>
  <si>
    <t>檜山広域行政組合</t>
  </si>
  <si>
    <t>江差町・上ノ国町学校給食組合</t>
  </si>
  <si>
    <t>愛別町外３町塵芥処理組合</t>
  </si>
  <si>
    <t>大雪葬斎組合</t>
  </si>
  <si>
    <t>大雪地区広域連合</t>
  </si>
  <si>
    <t>留萌南部衛生組合</t>
  </si>
  <si>
    <t>西紋別地区環境衛生施設組合</t>
  </si>
  <si>
    <t>安平・厚真行政事務組合</t>
  </si>
  <si>
    <t>西胆振行政事務組合</t>
  </si>
  <si>
    <t>日高中部広域連合</t>
  </si>
  <si>
    <t>北十勝２町環境衛生処理組合</t>
  </si>
  <si>
    <t>中標津町外２町葬斎組合</t>
  </si>
  <si>
    <t>根室北部衛生組合</t>
  </si>
  <si>
    <t>根室北部廃棄物処理広域連合</t>
  </si>
  <si>
    <t>北海道後期高齢者医療広域連合</t>
  </si>
  <si>
    <t>後志広域連合</t>
  </si>
  <si>
    <t>富良野広域連合</t>
  </si>
  <si>
    <t>北空知圏学校給食組合</t>
  </si>
  <si>
    <t>道央廃棄物処理組合</t>
  </si>
  <si>
    <t>とかち広域消防事務組合</t>
  </si>
  <si>
    <t>上川中部福祉事務組合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</si>
</sst>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0;&quot;△ &quot;0"/>
    <numFmt numFmtId="178" formatCode="0.0%"/>
  </numFmts>
  <fonts count="9" x14ac:knownFonts="1">
    <font>
      <sz val="12"/>
      <color theme="1"/>
      <name val="ＭＳ 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2"/>
      <charset val="128"/>
    </font>
    <font>
      <sz val="12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medium">
        <color auto="1"/>
      </right>
      <top/>
      <bottom/>
      <diagonal style="hair">
        <color auto="1"/>
      </diagonal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 diagonalUp="1">
      <left style="hair">
        <color auto="1"/>
      </left>
      <right/>
      <top/>
      <bottom/>
      <diagonal style="hair">
        <color auto="1"/>
      </diagonal>
    </border>
    <border diagonalUp="1">
      <left style="hair">
        <color auto="1"/>
      </left>
      <right style="hair">
        <color auto="1"/>
      </right>
      <top/>
      <bottom/>
      <diagonal style="hair">
        <color auto="1"/>
      </diagonal>
    </border>
    <border diagonalUp="1">
      <left style="hair">
        <color auto="1"/>
      </left>
      <right/>
      <top style="hair">
        <color auto="1"/>
      </top>
      <bottom style="hair">
        <color auto="1"/>
      </bottom>
      <diagonal style="hair">
        <color auto="1"/>
      </diagonal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/>
      <diagonal/>
    </border>
    <border diagonalUp="1">
      <left style="hair">
        <color auto="1"/>
      </left>
      <right style="hair">
        <color auto="1"/>
      </right>
      <top/>
      <bottom style="hair">
        <color auto="1"/>
      </bottom>
      <diagonal style="hair">
        <color auto="1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right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0" fillId="0" borderId="16" xfId="0" applyNumberFormat="1" applyBorder="1">
      <alignment vertical="center"/>
    </xf>
    <xf numFmtId="176" fontId="0" fillId="0" borderId="13" xfId="0" applyNumberForma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2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>
      <alignment vertical="center"/>
    </xf>
    <xf numFmtId="176" fontId="6" fillId="0" borderId="22" xfId="0" applyNumberFormat="1" applyFont="1" applyBorder="1" applyAlignment="1">
      <alignment horizontal="right" vertical="center"/>
    </xf>
    <xf numFmtId="176" fontId="6" fillId="0" borderId="28" xfId="0" applyNumberFormat="1" applyFont="1" applyBorder="1" applyAlignment="1">
      <alignment horizontal="right" vertical="center"/>
    </xf>
    <xf numFmtId="176" fontId="6" fillId="0" borderId="16" xfId="0" applyNumberFormat="1" applyFont="1" applyBorder="1" applyAlignment="1">
      <alignment horizontal="right" vertical="center"/>
    </xf>
    <xf numFmtId="176" fontId="6" fillId="0" borderId="22" xfId="0" applyNumberFormat="1" applyFont="1" applyBorder="1">
      <alignment vertical="center"/>
    </xf>
    <xf numFmtId="176" fontId="6" fillId="0" borderId="31" xfId="0" applyNumberFormat="1" applyFont="1" applyBorder="1">
      <alignment vertical="center"/>
    </xf>
    <xf numFmtId="176" fontId="6" fillId="0" borderId="16" xfId="0" applyNumberFormat="1" applyFont="1" applyBorder="1">
      <alignment vertical="center"/>
    </xf>
    <xf numFmtId="38" fontId="6" fillId="0" borderId="0" xfId="1" applyFont="1" applyFill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176" fontId="6" fillId="0" borderId="24" xfId="0" applyNumberFormat="1" applyFont="1" applyBorder="1">
      <alignment vertical="center"/>
    </xf>
    <xf numFmtId="176" fontId="6" fillId="0" borderId="33" xfId="0" applyNumberFormat="1" applyFont="1" applyBorder="1">
      <alignment vertical="center"/>
    </xf>
    <xf numFmtId="176" fontId="6" fillId="0" borderId="14" xfId="0" applyNumberFormat="1" applyFont="1" applyBorder="1">
      <alignment vertical="center"/>
    </xf>
    <xf numFmtId="176" fontId="6" fillId="0" borderId="32" xfId="0" applyNumberFormat="1" applyFont="1" applyBorder="1">
      <alignment vertical="center"/>
    </xf>
    <xf numFmtId="176" fontId="6" fillId="0" borderId="29" xfId="0" applyNumberFormat="1" applyFont="1" applyBorder="1">
      <alignment vertical="center"/>
    </xf>
    <xf numFmtId="38" fontId="6" fillId="0" borderId="29" xfId="1" applyFont="1" applyFill="1" applyBorder="1">
      <alignment vertical="center"/>
    </xf>
    <xf numFmtId="0" fontId="6" fillId="0" borderId="32" xfId="0" applyFont="1" applyBorder="1">
      <alignment vertical="center"/>
    </xf>
    <xf numFmtId="0" fontId="6" fillId="0" borderId="16" xfId="0" applyFont="1" applyBorder="1">
      <alignment vertical="center"/>
    </xf>
    <xf numFmtId="176" fontId="6" fillId="0" borderId="0" xfId="0" applyNumberFormat="1" applyFont="1">
      <alignment vertical="center"/>
    </xf>
    <xf numFmtId="38" fontId="6" fillId="0" borderId="16" xfId="1" applyFont="1" applyFill="1" applyBorder="1">
      <alignment vertical="center"/>
    </xf>
    <xf numFmtId="0" fontId="6" fillId="0" borderId="22" xfId="0" applyFont="1" applyBorder="1">
      <alignment vertical="center"/>
    </xf>
    <xf numFmtId="0" fontId="6" fillId="0" borderId="29" xfId="0" applyFont="1" applyBorder="1">
      <alignment vertical="center"/>
    </xf>
    <xf numFmtId="0" fontId="6" fillId="0" borderId="25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2" xfId="0" applyFont="1" applyBorder="1" applyAlignment="1">
      <alignment vertical="center" wrapText="1"/>
    </xf>
    <xf numFmtId="176" fontId="6" fillId="0" borderId="34" xfId="0" applyNumberFormat="1" applyFont="1" applyBorder="1">
      <alignment vertical="center"/>
    </xf>
    <xf numFmtId="176" fontId="6" fillId="0" borderId="23" xfId="0" applyNumberFormat="1" applyFont="1" applyBorder="1">
      <alignment vertical="center"/>
    </xf>
    <xf numFmtId="176" fontId="6" fillId="0" borderId="15" xfId="0" applyNumberFormat="1" applyFont="1" applyBorder="1">
      <alignment vertical="center"/>
    </xf>
    <xf numFmtId="176" fontId="6" fillId="0" borderId="20" xfId="0" applyNumberFormat="1" applyFont="1" applyBorder="1">
      <alignment vertical="center"/>
    </xf>
    <xf numFmtId="176" fontId="6" fillId="0" borderId="30" xfId="0" applyNumberFormat="1" applyFont="1" applyBorder="1">
      <alignment vertical="center"/>
    </xf>
    <xf numFmtId="176" fontId="6" fillId="0" borderId="13" xfId="0" applyNumberFormat="1" applyFont="1" applyBorder="1">
      <alignment vertical="center"/>
    </xf>
    <xf numFmtId="38" fontId="6" fillId="0" borderId="41" xfId="1" applyFont="1" applyFill="1" applyBorder="1">
      <alignment vertical="center"/>
    </xf>
    <xf numFmtId="38" fontId="6" fillId="0" borderId="40" xfId="1" applyFont="1" applyFill="1" applyBorder="1">
      <alignment vertical="center"/>
    </xf>
    <xf numFmtId="177" fontId="6" fillId="0" borderId="16" xfId="0" applyNumberFormat="1" applyFont="1" applyBorder="1">
      <alignment vertical="center"/>
    </xf>
    <xf numFmtId="0" fontId="6" fillId="0" borderId="13" xfId="0" applyFont="1" applyBorder="1" applyAlignment="1">
      <alignment horizontal="center" vertical="center"/>
    </xf>
    <xf numFmtId="176" fontId="6" fillId="0" borderId="14" xfId="1" applyNumberFormat="1" applyFont="1" applyFill="1" applyBorder="1">
      <alignment vertical="center"/>
    </xf>
    <xf numFmtId="38" fontId="6" fillId="0" borderId="14" xfId="1" applyFont="1" applyFill="1" applyBorder="1">
      <alignment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38" fontId="6" fillId="0" borderId="13" xfId="1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38" fontId="6" fillId="0" borderId="26" xfId="1" applyFont="1" applyFill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38" fontId="6" fillId="0" borderId="17" xfId="1" applyFont="1" applyFill="1" applyBorder="1">
      <alignment vertical="center"/>
    </xf>
    <xf numFmtId="38" fontId="6" fillId="0" borderId="16" xfId="1" applyFont="1" applyBorder="1">
      <alignment vertical="center"/>
    </xf>
    <xf numFmtId="38" fontId="6" fillId="0" borderId="14" xfId="1" applyFont="1" applyBorder="1">
      <alignment vertical="center"/>
    </xf>
    <xf numFmtId="176" fontId="6" fillId="0" borderId="16" xfId="1" applyNumberFormat="1" applyFont="1" applyBorder="1">
      <alignment vertical="center"/>
    </xf>
    <xf numFmtId="38" fontId="6" fillId="0" borderId="0" xfId="1" applyFont="1">
      <alignment vertical="center"/>
    </xf>
    <xf numFmtId="176" fontId="6" fillId="0" borderId="15" xfId="1" applyNumberFormat="1" applyFont="1" applyBorder="1">
      <alignment vertical="center"/>
    </xf>
    <xf numFmtId="38" fontId="6" fillId="0" borderId="13" xfId="1" applyFont="1" applyBorder="1">
      <alignment vertical="center"/>
    </xf>
    <xf numFmtId="38" fontId="6" fillId="0" borderId="13" xfId="1" applyFont="1" applyBorder="1" applyAlignment="1">
      <alignment horizontal="center" vertical="center"/>
    </xf>
    <xf numFmtId="38" fontId="6" fillId="0" borderId="35" xfId="1" applyFont="1" applyBorder="1">
      <alignment vertical="center"/>
    </xf>
    <xf numFmtId="38" fontId="6" fillId="0" borderId="27" xfId="1" applyFont="1" applyBorder="1">
      <alignment vertical="center"/>
    </xf>
    <xf numFmtId="38" fontId="6" fillId="0" borderId="36" xfId="1" applyFont="1" applyBorder="1">
      <alignment vertical="center"/>
    </xf>
    <xf numFmtId="38" fontId="6" fillId="0" borderId="4" xfId="1" applyFont="1" applyBorder="1">
      <alignment vertical="center"/>
    </xf>
    <xf numFmtId="38" fontId="6" fillId="0" borderId="37" xfId="1" applyFont="1" applyBorder="1">
      <alignment vertical="center"/>
    </xf>
    <xf numFmtId="38" fontId="6" fillId="0" borderId="38" xfId="1" applyFont="1" applyBorder="1">
      <alignment vertical="center"/>
    </xf>
    <xf numFmtId="38" fontId="6" fillId="0" borderId="39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10" xfId="1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8" fontId="6" fillId="0" borderId="7" xfId="1" applyFont="1" applyBorder="1" applyAlignment="1">
      <alignment horizontal="center" vertical="center"/>
    </xf>
    <xf numFmtId="38" fontId="6" fillId="0" borderId="8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6" fillId="0" borderId="41" xfId="0" applyNumberFormat="1" applyFont="1" applyBorder="1">
      <alignment vertical="center"/>
    </xf>
    <xf numFmtId="176" fontId="6" fillId="0" borderId="42" xfId="0" applyNumberFormat="1" applyFont="1" applyBorder="1">
      <alignment vertical="center"/>
    </xf>
    <xf numFmtId="0" fontId="7" fillId="0" borderId="0" xfId="2" applyFont="1" applyAlignment="1">
      <alignment horizontal="center" vertical="center"/>
    </xf>
    <xf numFmtId="38" fontId="7" fillId="0" borderId="0" xfId="2" applyNumberFormat="1" applyFont="1">
      <alignment vertical="center"/>
    </xf>
    <xf numFmtId="0" fontId="4" fillId="0" borderId="0" xfId="2" applyFont="1">
      <alignment vertical="center"/>
    </xf>
    <xf numFmtId="0" fontId="4" fillId="2" borderId="43" xfId="2" applyFont="1" applyFill="1" applyBorder="1" applyAlignment="1">
      <alignment horizontal="center" vertical="center"/>
    </xf>
    <xf numFmtId="0" fontId="4" fillId="3" borderId="43" xfId="2" applyFont="1" applyFill="1" applyBorder="1" applyAlignment="1">
      <alignment horizontal="center" vertical="center"/>
    </xf>
    <xf numFmtId="0" fontId="4" fillId="2" borderId="44" xfId="2" applyFont="1" applyFill="1" applyBorder="1" applyAlignment="1">
      <alignment horizontal="center" vertical="center"/>
    </xf>
    <xf numFmtId="0" fontId="4" fillId="3" borderId="44" xfId="2" applyFont="1" applyFill="1" applyBorder="1" applyAlignment="1">
      <alignment horizontal="center" vertical="center"/>
    </xf>
    <xf numFmtId="0" fontId="8" fillId="2" borderId="44" xfId="3" applyFont="1" applyFill="1" applyBorder="1">
      <alignment vertical="center"/>
    </xf>
    <xf numFmtId="38" fontId="8" fillId="2" borderId="44" xfId="4" applyFont="1" applyFill="1" applyBorder="1">
      <alignment vertical="center"/>
    </xf>
    <xf numFmtId="10" fontId="8" fillId="2" borderId="44" xfId="3" applyNumberFormat="1" applyFont="1" applyFill="1" applyBorder="1">
      <alignment vertical="center"/>
    </xf>
    <xf numFmtId="0" fontId="8" fillId="3" borderId="44" xfId="3" applyFont="1" applyFill="1" applyBorder="1">
      <alignment vertical="center"/>
    </xf>
    <xf numFmtId="38" fontId="8" fillId="3" borderId="44" xfId="4" applyFont="1" applyFill="1" applyBorder="1">
      <alignment vertical="center"/>
    </xf>
    <xf numFmtId="10" fontId="8" fillId="3" borderId="44" xfId="3" applyNumberFormat="1" applyFont="1" applyFill="1" applyBorder="1">
      <alignment vertical="center"/>
    </xf>
    <xf numFmtId="0" fontId="4" fillId="0" borderId="45" xfId="2" applyFont="1" applyBorder="1">
      <alignment vertical="center"/>
    </xf>
    <xf numFmtId="38" fontId="4" fillId="0" borderId="0" xfId="2" applyNumberFormat="1" applyFont="1">
      <alignment vertical="center"/>
    </xf>
    <xf numFmtId="10" fontId="8" fillId="0" borderId="0" xfId="5" applyNumberFormat="1" applyFont="1" applyBorder="1">
      <alignment vertical="center"/>
    </xf>
    <xf numFmtId="10" fontId="8" fillId="0" borderId="0" xfId="5" applyNumberFormat="1" applyFont="1">
      <alignment vertical="center"/>
    </xf>
    <xf numFmtId="38" fontId="8" fillId="0" borderId="0" xfId="6" applyFont="1">
      <alignment vertical="center"/>
    </xf>
    <xf numFmtId="178" fontId="8" fillId="0" borderId="0" xfId="5" applyNumberFormat="1" applyFont="1">
      <alignment vertical="center"/>
    </xf>
  </cellXfs>
  <cellStyles count="7">
    <cellStyle name="パーセント 2" xfId="5" xr:uid="{BD40B3E3-7C35-4B6F-A212-FF7FBE02CABF}"/>
    <cellStyle name="桁区切り" xfId="1" builtinId="6"/>
    <cellStyle name="桁区切り 2" xfId="4" xr:uid="{2BF71B43-34E1-4A37-8324-75AECD3E52DA}"/>
    <cellStyle name="桁区切り 2 2" xfId="6" xr:uid="{4F001711-5470-4002-B9F3-E09890658A07}"/>
    <cellStyle name="標準" xfId="0" builtinId="0"/>
    <cellStyle name="標準 2" xfId="2" xr:uid="{7C726FB9-E078-4A71-97EA-7FB686EEDF24}"/>
    <cellStyle name="標準 3" xfId="3" xr:uid="{C22EC9F2-C0D8-4DD3-88BD-048E9790C38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A9F30-C09E-41BB-9AB4-F486F1F325E4}">
  <dimension ref="B1:G251"/>
  <sheetViews>
    <sheetView tabSelected="1" topLeftCell="B1" workbookViewId="0">
      <selection activeCell="B3" sqref="B3:G3"/>
    </sheetView>
  </sheetViews>
  <sheetFormatPr defaultRowHeight="14.25" x14ac:dyDescent="0.15"/>
  <cols>
    <col min="1" max="1" width="9" style="98"/>
    <col min="2" max="3" width="11.5" style="98" bestFit="1" customWidth="1"/>
    <col min="4" max="4" width="6.375" style="98" bestFit="1" customWidth="1"/>
    <col min="5" max="5" width="31.125" style="98" bestFit="1" customWidth="1"/>
    <col min="6" max="6" width="11.5" style="98" customWidth="1"/>
    <col min="7" max="7" width="6.375" style="98" bestFit="1" customWidth="1"/>
    <col min="8" max="16384" width="9" style="98"/>
  </cols>
  <sheetData>
    <row r="1" spans="2:7" x14ac:dyDescent="0.15">
      <c r="B1" s="96" t="s">
        <v>154</v>
      </c>
      <c r="C1" s="97">
        <v>17140200</v>
      </c>
    </row>
    <row r="3" spans="2:7" x14ac:dyDescent="0.15">
      <c r="B3" s="99" t="s">
        <v>155</v>
      </c>
      <c r="C3" s="99"/>
      <c r="D3" s="99"/>
      <c r="E3" s="100" t="s">
        <v>156</v>
      </c>
      <c r="F3" s="100"/>
      <c r="G3" s="100"/>
    </row>
    <row r="4" spans="2:7" x14ac:dyDescent="0.15">
      <c r="B4" s="101" t="s">
        <v>157</v>
      </c>
      <c r="C4" s="101" t="s">
        <v>158</v>
      </c>
      <c r="D4" s="101" t="s">
        <v>159</v>
      </c>
      <c r="E4" s="102" t="s">
        <v>157</v>
      </c>
      <c r="F4" s="102" t="s">
        <v>158</v>
      </c>
      <c r="G4" s="102" t="s">
        <v>159</v>
      </c>
    </row>
    <row r="5" spans="2:7" x14ac:dyDescent="0.15">
      <c r="B5" s="103" t="s">
        <v>160</v>
      </c>
      <c r="C5" s="104">
        <v>103500</v>
      </c>
      <c r="D5" s="105">
        <v>6.0384359575734242E-3</v>
      </c>
      <c r="E5" s="106" t="s">
        <v>161</v>
      </c>
      <c r="F5" s="107">
        <v>41400</v>
      </c>
      <c r="G5" s="108">
        <v>2.4153743830293696E-3</v>
      </c>
    </row>
    <row r="6" spans="2:7" x14ac:dyDescent="0.15">
      <c r="B6" s="103" t="s">
        <v>162</v>
      </c>
      <c r="C6" s="104">
        <v>55200</v>
      </c>
      <c r="D6" s="105">
        <v>3.2204991773724929E-3</v>
      </c>
      <c r="E6" s="106" t="s">
        <v>377</v>
      </c>
      <c r="F6" s="107">
        <v>207000</v>
      </c>
      <c r="G6" s="108">
        <v>1.2076871915146848E-2</v>
      </c>
    </row>
    <row r="7" spans="2:7" x14ac:dyDescent="0.15">
      <c r="B7" s="103" t="s">
        <v>163</v>
      </c>
      <c r="C7" s="104">
        <v>82800</v>
      </c>
      <c r="D7" s="105">
        <v>4.8307487660587392E-3</v>
      </c>
      <c r="E7" s="106" t="s">
        <v>164</v>
      </c>
      <c r="F7" s="107">
        <v>193200</v>
      </c>
      <c r="G7" s="108">
        <v>1.1271747120803725E-2</v>
      </c>
    </row>
    <row r="8" spans="2:7" x14ac:dyDescent="0.15">
      <c r="B8" s="103" t="s">
        <v>165</v>
      </c>
      <c r="C8" s="104">
        <v>62100</v>
      </c>
      <c r="D8" s="105">
        <v>3.6230615745440542E-3</v>
      </c>
      <c r="E8" s="106" t="s">
        <v>166</v>
      </c>
      <c r="F8" s="107">
        <v>103500</v>
      </c>
      <c r="G8" s="108">
        <v>6.0384359575734242E-3</v>
      </c>
    </row>
    <row r="9" spans="2:7" x14ac:dyDescent="0.15">
      <c r="B9" s="103" t="s">
        <v>167</v>
      </c>
      <c r="C9" s="104">
        <v>62100</v>
      </c>
      <c r="D9" s="105">
        <v>3.6230615745440542E-3</v>
      </c>
      <c r="E9" s="106" t="s">
        <v>168</v>
      </c>
      <c r="F9" s="107">
        <v>89700</v>
      </c>
      <c r="G9" s="108">
        <v>5.2333111632303008E-3</v>
      </c>
    </row>
    <row r="10" spans="2:7" x14ac:dyDescent="0.15">
      <c r="B10" s="103" t="s">
        <v>169</v>
      </c>
      <c r="C10" s="104">
        <v>69000</v>
      </c>
      <c r="D10" s="105">
        <v>4.0256239717156158E-3</v>
      </c>
      <c r="E10" s="106" t="s">
        <v>170</v>
      </c>
      <c r="F10" s="107">
        <v>89700</v>
      </c>
      <c r="G10" s="108">
        <v>5.2333111632303008E-3</v>
      </c>
    </row>
    <row r="11" spans="2:7" x14ac:dyDescent="0.15">
      <c r="B11" s="103" t="s">
        <v>370</v>
      </c>
      <c r="C11" s="104">
        <v>151800</v>
      </c>
      <c r="D11" s="105">
        <v>8.856372737774355E-3</v>
      </c>
      <c r="E11" s="106" t="s">
        <v>171</v>
      </c>
      <c r="F11" s="107">
        <v>62100</v>
      </c>
      <c r="G11" s="108">
        <v>3.6230615745440542E-3</v>
      </c>
    </row>
    <row r="12" spans="2:7" x14ac:dyDescent="0.15">
      <c r="B12" s="103" t="s">
        <v>172</v>
      </c>
      <c r="C12" s="104">
        <v>124200</v>
      </c>
      <c r="D12" s="105">
        <v>7.2461231490881083E-3</v>
      </c>
      <c r="E12" s="106" t="s">
        <v>173</v>
      </c>
      <c r="F12" s="107">
        <v>41400</v>
      </c>
      <c r="G12" s="108">
        <v>2.4153743830293696E-3</v>
      </c>
    </row>
    <row r="13" spans="2:7" x14ac:dyDescent="0.15">
      <c r="B13" s="103" t="s">
        <v>174</v>
      </c>
      <c r="C13" s="104">
        <v>62100</v>
      </c>
      <c r="D13" s="105">
        <v>3.6230615745440542E-3</v>
      </c>
      <c r="E13" s="106" t="s">
        <v>175</v>
      </c>
      <c r="F13" s="107">
        <v>82800</v>
      </c>
      <c r="G13" s="108">
        <v>4.8307487660587392E-3</v>
      </c>
    </row>
    <row r="14" spans="2:7" x14ac:dyDescent="0.15">
      <c r="B14" s="103" t="s">
        <v>176</v>
      </c>
      <c r="C14" s="104">
        <v>110400</v>
      </c>
      <c r="D14" s="105">
        <v>6.4409983547449859E-3</v>
      </c>
      <c r="E14" s="106" t="s">
        <v>378</v>
      </c>
      <c r="F14" s="107">
        <v>31500</v>
      </c>
      <c r="G14" s="108">
        <v>1.8377848566527811E-3</v>
      </c>
    </row>
    <row r="15" spans="2:7" x14ac:dyDescent="0.15">
      <c r="B15" s="103" t="s">
        <v>177</v>
      </c>
      <c r="C15" s="104">
        <v>69000</v>
      </c>
      <c r="D15" s="105">
        <v>4.0256239717156158E-3</v>
      </c>
      <c r="E15" s="106" t="s">
        <v>379</v>
      </c>
      <c r="F15" s="107">
        <v>96600</v>
      </c>
      <c r="G15" s="108">
        <v>5.6358735604018625E-3</v>
      </c>
    </row>
    <row r="16" spans="2:7" x14ac:dyDescent="0.15">
      <c r="B16" s="103" t="s">
        <v>178</v>
      </c>
      <c r="C16" s="104">
        <v>96600</v>
      </c>
      <c r="D16" s="105">
        <v>5.6358735604018625E-3</v>
      </c>
      <c r="E16" s="106" t="s">
        <v>179</v>
      </c>
      <c r="F16" s="107">
        <v>69000</v>
      </c>
      <c r="G16" s="108">
        <v>4.0256239717156158E-3</v>
      </c>
    </row>
    <row r="17" spans="2:7" x14ac:dyDescent="0.15">
      <c r="B17" s="103" t="s">
        <v>180</v>
      </c>
      <c r="C17" s="104">
        <v>82800</v>
      </c>
      <c r="D17" s="105">
        <v>4.8307487660587392E-3</v>
      </c>
      <c r="E17" s="106" t="s">
        <v>181</v>
      </c>
      <c r="F17" s="107">
        <v>41400</v>
      </c>
      <c r="G17" s="108">
        <v>2.4153743830293696E-3</v>
      </c>
    </row>
    <row r="18" spans="2:7" x14ac:dyDescent="0.15">
      <c r="B18" s="103" t="s">
        <v>182</v>
      </c>
      <c r="C18" s="104">
        <f>6900+55200</f>
        <v>62100</v>
      </c>
      <c r="D18" s="105">
        <v>3.6230615745440542E-3</v>
      </c>
      <c r="E18" s="106" t="s">
        <v>380</v>
      </c>
      <c r="F18" s="107">
        <v>27600</v>
      </c>
      <c r="G18" s="108">
        <v>1.6102495886862465E-3</v>
      </c>
    </row>
    <row r="19" spans="2:7" x14ac:dyDescent="0.15">
      <c r="B19" s="103" t="s">
        <v>183</v>
      </c>
      <c r="C19" s="104">
        <v>51000</v>
      </c>
      <c r="D19" s="105">
        <v>2.9754611964854551E-3</v>
      </c>
      <c r="E19" s="106" t="s">
        <v>184</v>
      </c>
      <c r="F19" s="107">
        <v>96600</v>
      </c>
      <c r="G19" s="108">
        <v>5.6358735604018625E-3</v>
      </c>
    </row>
    <row r="20" spans="2:7" x14ac:dyDescent="0.15">
      <c r="B20" s="103" t="s">
        <v>185</v>
      </c>
      <c r="C20" s="104">
        <v>62100</v>
      </c>
      <c r="D20" s="105">
        <v>3.6230615745440542E-3</v>
      </c>
      <c r="E20" s="106" t="s">
        <v>186</v>
      </c>
      <c r="F20" s="107">
        <v>96600</v>
      </c>
      <c r="G20" s="108">
        <v>5.6358735604018625E-3</v>
      </c>
    </row>
    <row r="21" spans="2:7" x14ac:dyDescent="0.15">
      <c r="B21" s="103" t="s">
        <v>187</v>
      </c>
      <c r="C21" s="104">
        <v>48000</v>
      </c>
      <c r="D21" s="105">
        <v>2.8004340672804283E-3</v>
      </c>
      <c r="E21" s="106" t="s">
        <v>188</v>
      </c>
      <c r="F21" s="107">
        <v>55200</v>
      </c>
      <c r="G21" s="108">
        <v>3.2204991773724929E-3</v>
      </c>
    </row>
    <row r="22" spans="2:7" x14ac:dyDescent="0.15">
      <c r="B22" s="103" t="s">
        <v>189</v>
      </c>
      <c r="C22" s="104">
        <v>82800</v>
      </c>
      <c r="D22" s="105">
        <v>4.8307487660587392E-3</v>
      </c>
      <c r="E22" s="106" t="s">
        <v>190</v>
      </c>
      <c r="F22" s="107">
        <v>69000</v>
      </c>
      <c r="G22" s="108">
        <v>4.0256239717156158E-3</v>
      </c>
    </row>
    <row r="23" spans="2:7" x14ac:dyDescent="0.15">
      <c r="B23" s="103" t="s">
        <v>191</v>
      </c>
      <c r="C23" s="104">
        <v>82800</v>
      </c>
      <c r="D23" s="105">
        <v>4.8307487660587392E-3</v>
      </c>
      <c r="E23" s="106" t="s">
        <v>192</v>
      </c>
      <c r="F23" s="107">
        <v>82800</v>
      </c>
      <c r="G23" s="108">
        <v>4.8307487660587392E-3</v>
      </c>
    </row>
    <row r="24" spans="2:7" x14ac:dyDescent="0.15">
      <c r="B24" s="103" t="s">
        <v>193</v>
      </c>
      <c r="C24" s="104">
        <v>55200</v>
      </c>
      <c r="D24" s="105">
        <v>3.2204991773724929E-3</v>
      </c>
      <c r="E24" s="106" t="s">
        <v>194</v>
      </c>
      <c r="F24" s="107">
        <v>138000</v>
      </c>
      <c r="G24" s="108">
        <v>8.0512479434312317E-3</v>
      </c>
    </row>
    <row r="25" spans="2:7" x14ac:dyDescent="0.15">
      <c r="B25" s="103" t="s">
        <v>195</v>
      </c>
      <c r="C25" s="104">
        <v>62100</v>
      </c>
      <c r="D25" s="105">
        <v>3.6230615745440542E-3</v>
      </c>
      <c r="E25" s="106" t="s">
        <v>196</v>
      </c>
      <c r="F25" s="107">
        <v>82800</v>
      </c>
      <c r="G25" s="108">
        <v>4.8307487660587392E-3</v>
      </c>
    </row>
    <row r="26" spans="2:7" x14ac:dyDescent="0.15">
      <c r="B26" s="103" t="s">
        <v>197</v>
      </c>
      <c r="C26" s="104">
        <v>62100</v>
      </c>
      <c r="D26" s="105">
        <v>3.6230615745440542E-3</v>
      </c>
      <c r="E26" s="106" t="s">
        <v>198</v>
      </c>
      <c r="F26" s="107">
        <v>41400</v>
      </c>
      <c r="G26" s="108">
        <v>2.4153743830293696E-3</v>
      </c>
    </row>
    <row r="27" spans="2:7" x14ac:dyDescent="0.15">
      <c r="B27" s="103" t="s">
        <v>199</v>
      </c>
      <c r="C27" s="104">
        <v>69000</v>
      </c>
      <c r="D27" s="105">
        <v>4.0256239717156158E-3</v>
      </c>
      <c r="E27" s="106" t="s">
        <v>200</v>
      </c>
      <c r="F27" s="107">
        <v>69000</v>
      </c>
      <c r="G27" s="108">
        <v>4.0256239717156158E-3</v>
      </c>
    </row>
    <row r="28" spans="2:7" x14ac:dyDescent="0.15">
      <c r="B28" s="103" t="s">
        <v>201</v>
      </c>
      <c r="C28" s="104">
        <v>69000</v>
      </c>
      <c r="D28" s="105">
        <v>4.0256239717156158E-3</v>
      </c>
      <c r="E28" s="106" t="s">
        <v>202</v>
      </c>
      <c r="F28" s="107">
        <v>82800</v>
      </c>
      <c r="G28" s="108">
        <v>4.8307487660587392E-3</v>
      </c>
    </row>
    <row r="29" spans="2:7" x14ac:dyDescent="0.15">
      <c r="B29" s="103" t="s">
        <v>203</v>
      </c>
      <c r="C29" s="104">
        <v>55200</v>
      </c>
      <c r="D29" s="105">
        <v>3.2204991773724929E-3</v>
      </c>
      <c r="E29" s="106" t="s">
        <v>204</v>
      </c>
      <c r="F29" s="107">
        <v>9000</v>
      </c>
      <c r="G29" s="108">
        <v>5.2508138761508038E-4</v>
      </c>
    </row>
    <row r="30" spans="2:7" x14ac:dyDescent="0.15">
      <c r="B30" s="103" t="s">
        <v>205</v>
      </c>
      <c r="C30" s="104">
        <v>62100</v>
      </c>
      <c r="D30" s="105">
        <v>3.6230615745440542E-3</v>
      </c>
      <c r="E30" s="106" t="s">
        <v>206</v>
      </c>
      <c r="F30" s="107">
        <v>41400</v>
      </c>
      <c r="G30" s="108">
        <v>2.4153743830293696E-3</v>
      </c>
    </row>
    <row r="31" spans="2:7" x14ac:dyDescent="0.15">
      <c r="B31" s="103" t="s">
        <v>207</v>
      </c>
      <c r="C31" s="104">
        <v>55200</v>
      </c>
      <c r="D31" s="105">
        <v>3.2204991773724929E-3</v>
      </c>
      <c r="E31" s="106" t="s">
        <v>208</v>
      </c>
      <c r="F31" s="107">
        <v>24000</v>
      </c>
      <c r="G31" s="108">
        <v>1.4002170336402141E-3</v>
      </c>
    </row>
    <row r="32" spans="2:7" x14ac:dyDescent="0.15">
      <c r="B32" s="103" t="s">
        <v>209</v>
      </c>
      <c r="C32" s="104">
        <v>69000</v>
      </c>
      <c r="D32" s="105">
        <v>4.0256239717156158E-3</v>
      </c>
      <c r="E32" s="106" t="s">
        <v>210</v>
      </c>
      <c r="F32" s="107">
        <v>27000</v>
      </c>
      <c r="G32" s="108">
        <v>1.5752441628452409E-3</v>
      </c>
    </row>
    <row r="33" spans="2:7" x14ac:dyDescent="0.15">
      <c r="B33" s="103" t="s">
        <v>211</v>
      </c>
      <c r="C33" s="104">
        <v>110400</v>
      </c>
      <c r="D33" s="105">
        <v>6.4409983547449859E-3</v>
      </c>
      <c r="E33" s="106" t="s">
        <v>212</v>
      </c>
      <c r="F33" s="107">
        <v>55200</v>
      </c>
      <c r="G33" s="108">
        <v>3.2204991773724929E-3</v>
      </c>
    </row>
    <row r="34" spans="2:7" x14ac:dyDescent="0.15">
      <c r="B34" s="103" t="s">
        <v>213</v>
      </c>
      <c r="C34" s="104">
        <v>75900</v>
      </c>
      <c r="D34" s="105">
        <v>4.4281863688871775E-3</v>
      </c>
      <c r="E34" s="106" t="s">
        <v>214</v>
      </c>
      <c r="F34" s="107">
        <v>69000</v>
      </c>
      <c r="G34" s="108">
        <v>4.0256239717156158E-3</v>
      </c>
    </row>
    <row r="35" spans="2:7" x14ac:dyDescent="0.15">
      <c r="B35" s="103" t="s">
        <v>215</v>
      </c>
      <c r="C35" s="104">
        <v>103500</v>
      </c>
      <c r="D35" s="105">
        <v>6.0384359575734242E-3</v>
      </c>
      <c r="E35" s="106" t="s">
        <v>216</v>
      </c>
      <c r="F35" s="107">
        <v>62100</v>
      </c>
      <c r="G35" s="108">
        <v>3.6230615745440542E-3</v>
      </c>
    </row>
    <row r="36" spans="2:7" x14ac:dyDescent="0.15">
      <c r="B36" s="103" t="s">
        <v>217</v>
      </c>
      <c r="C36" s="104">
        <v>55200</v>
      </c>
      <c r="D36" s="105">
        <v>3.2204991773724929E-3</v>
      </c>
      <c r="E36" s="106" t="s">
        <v>218</v>
      </c>
      <c r="F36" s="107">
        <v>62100</v>
      </c>
      <c r="G36" s="108">
        <v>3.6230615745440542E-3</v>
      </c>
    </row>
    <row r="37" spans="2:7" x14ac:dyDescent="0.15">
      <c r="B37" s="103" t="s">
        <v>219</v>
      </c>
      <c r="C37" s="104">
        <v>55200</v>
      </c>
      <c r="D37" s="105">
        <v>3.2204991773724929E-3</v>
      </c>
      <c r="E37" s="106" t="s">
        <v>220</v>
      </c>
      <c r="F37" s="107">
        <v>27000</v>
      </c>
      <c r="G37" s="108">
        <v>1.5752441628452409E-3</v>
      </c>
    </row>
    <row r="38" spans="2:7" x14ac:dyDescent="0.15">
      <c r="B38" s="103" t="s">
        <v>221</v>
      </c>
      <c r="C38" s="104">
        <v>62100</v>
      </c>
      <c r="D38" s="105">
        <v>3.6230615745440542E-3</v>
      </c>
      <c r="E38" s="106" t="s">
        <v>222</v>
      </c>
      <c r="F38" s="107">
        <v>27000</v>
      </c>
      <c r="G38" s="108">
        <v>1.5752441628452409E-3</v>
      </c>
    </row>
    <row r="39" spans="2:7" x14ac:dyDescent="0.15">
      <c r="B39" s="103" t="s">
        <v>223</v>
      </c>
      <c r="C39" s="104">
        <v>69000</v>
      </c>
      <c r="D39" s="105">
        <v>4.0256239717156158E-3</v>
      </c>
      <c r="E39" s="106" t="s">
        <v>224</v>
      </c>
      <c r="F39" s="107">
        <v>82800</v>
      </c>
      <c r="G39" s="108">
        <v>4.8307487660587392E-3</v>
      </c>
    </row>
    <row r="40" spans="2:7" x14ac:dyDescent="0.15">
      <c r="B40" s="103" t="s">
        <v>225</v>
      </c>
      <c r="C40" s="104">
        <v>62100</v>
      </c>
      <c r="D40" s="105">
        <v>3.6230615745440542E-3</v>
      </c>
      <c r="E40" s="106" t="s">
        <v>226</v>
      </c>
      <c r="F40" s="107">
        <v>82800</v>
      </c>
      <c r="G40" s="108">
        <v>4.8307487660587392E-3</v>
      </c>
    </row>
    <row r="41" spans="2:7" x14ac:dyDescent="0.15">
      <c r="B41" s="103" t="s">
        <v>227</v>
      </c>
      <c r="C41" s="104">
        <f>6900+117300</f>
        <v>124200</v>
      </c>
      <c r="D41" s="105">
        <v>7.2461231490881083E-3</v>
      </c>
      <c r="E41" s="106" t="s">
        <v>381</v>
      </c>
      <c r="F41" s="107">
        <v>57600</v>
      </c>
      <c r="G41" s="108">
        <v>3.3605208807365142E-3</v>
      </c>
    </row>
    <row r="42" spans="2:7" x14ac:dyDescent="0.15">
      <c r="B42" s="103" t="s">
        <v>228</v>
      </c>
      <c r="C42" s="104">
        <v>55200</v>
      </c>
      <c r="D42" s="105">
        <v>3.2204991773724929E-3</v>
      </c>
      <c r="E42" s="106" t="s">
        <v>229</v>
      </c>
      <c r="F42" s="107">
        <v>89700</v>
      </c>
      <c r="G42" s="108">
        <v>5.2333111632303008E-3</v>
      </c>
    </row>
    <row r="43" spans="2:7" x14ac:dyDescent="0.15">
      <c r="B43" s="103" t="s">
        <v>230</v>
      </c>
      <c r="C43" s="104">
        <v>75900</v>
      </c>
      <c r="D43" s="105">
        <v>4.4281863688871775E-3</v>
      </c>
      <c r="E43" s="106" t="s">
        <v>231</v>
      </c>
      <c r="F43" s="107">
        <v>124200</v>
      </c>
      <c r="G43" s="108">
        <v>7.2461231490881083E-3</v>
      </c>
    </row>
    <row r="44" spans="2:7" x14ac:dyDescent="0.15">
      <c r="B44" s="103" t="s">
        <v>232</v>
      </c>
      <c r="C44" s="104">
        <v>62100</v>
      </c>
      <c r="D44" s="105">
        <v>3.6230615745440542E-3</v>
      </c>
      <c r="E44" s="106" t="s">
        <v>233</v>
      </c>
      <c r="F44" s="107">
        <v>27000</v>
      </c>
      <c r="G44" s="108">
        <v>1.5752441628452409E-3</v>
      </c>
    </row>
    <row r="45" spans="2:7" x14ac:dyDescent="0.15">
      <c r="B45" s="103" t="s">
        <v>234</v>
      </c>
      <c r="C45" s="104">
        <v>69000</v>
      </c>
      <c r="D45" s="105">
        <v>4.0256239717156158E-3</v>
      </c>
      <c r="E45" s="106" t="s">
        <v>382</v>
      </c>
      <c r="F45" s="107">
        <v>62100</v>
      </c>
      <c r="G45" s="108">
        <v>3.6230615745440542E-3</v>
      </c>
    </row>
    <row r="46" spans="2:7" x14ac:dyDescent="0.15">
      <c r="B46" s="103" t="s">
        <v>235</v>
      </c>
      <c r="C46" s="104">
        <v>55200</v>
      </c>
      <c r="D46" s="105">
        <v>3.2204991773724929E-3</v>
      </c>
      <c r="E46" s="106" t="s">
        <v>236</v>
      </c>
      <c r="F46" s="107">
        <v>62100</v>
      </c>
      <c r="G46" s="108">
        <v>3.6230615745440542E-3</v>
      </c>
    </row>
    <row r="47" spans="2:7" x14ac:dyDescent="0.15">
      <c r="B47" s="103" t="s">
        <v>237</v>
      </c>
      <c r="C47" s="104">
        <v>96600</v>
      </c>
      <c r="D47" s="105">
        <v>5.6358735604018625E-3</v>
      </c>
      <c r="E47" s="106" t="s">
        <v>238</v>
      </c>
      <c r="F47" s="107">
        <v>52800</v>
      </c>
      <c r="G47" s="108">
        <v>3.0804774740084712E-3</v>
      </c>
    </row>
    <row r="48" spans="2:7" x14ac:dyDescent="0.15">
      <c r="B48" s="103" t="s">
        <v>239</v>
      </c>
      <c r="C48" s="104">
        <v>82800</v>
      </c>
      <c r="D48" s="105">
        <v>4.8307487660587392E-3</v>
      </c>
      <c r="E48" s="106" t="s">
        <v>240</v>
      </c>
      <c r="F48" s="107">
        <v>62400</v>
      </c>
      <c r="G48" s="108">
        <v>3.6405642874645571E-3</v>
      </c>
    </row>
    <row r="49" spans="2:7" x14ac:dyDescent="0.15">
      <c r="B49" s="103" t="s">
        <v>241</v>
      </c>
      <c r="C49" s="104">
        <v>55200</v>
      </c>
      <c r="D49" s="105">
        <v>3.2204991773724929E-3</v>
      </c>
      <c r="E49" s="106" t="s">
        <v>383</v>
      </c>
      <c r="F49" s="107">
        <v>62100</v>
      </c>
      <c r="G49" s="108">
        <v>3.6230615745440542E-3</v>
      </c>
    </row>
    <row r="50" spans="2:7" x14ac:dyDescent="0.15">
      <c r="B50" s="103" t="s">
        <v>242</v>
      </c>
      <c r="C50" s="104">
        <v>62100</v>
      </c>
      <c r="D50" s="105">
        <v>3.6230615745440542E-3</v>
      </c>
      <c r="E50" s="106" t="s">
        <v>243</v>
      </c>
      <c r="F50" s="107">
        <v>82800</v>
      </c>
      <c r="G50" s="108">
        <v>4.8307487660587392E-3</v>
      </c>
    </row>
    <row r="51" spans="2:7" x14ac:dyDescent="0.15">
      <c r="B51" s="103" t="s">
        <v>244</v>
      </c>
      <c r="C51" s="104">
        <v>69000</v>
      </c>
      <c r="D51" s="105">
        <v>4.0256239717156158E-3</v>
      </c>
      <c r="E51" s="106" t="s">
        <v>245</v>
      </c>
      <c r="F51" s="107">
        <v>55200</v>
      </c>
      <c r="G51" s="108">
        <v>3.2204991773724929E-3</v>
      </c>
    </row>
    <row r="52" spans="2:7" x14ac:dyDescent="0.15">
      <c r="B52" s="103" t="s">
        <v>246</v>
      </c>
      <c r="C52" s="104">
        <v>69000</v>
      </c>
      <c r="D52" s="105">
        <v>4.0256239717156158E-3</v>
      </c>
      <c r="E52" s="106" t="s">
        <v>247</v>
      </c>
      <c r="F52" s="107">
        <v>45000</v>
      </c>
      <c r="G52" s="108">
        <v>2.6254069380754015E-3</v>
      </c>
    </row>
    <row r="53" spans="2:7" x14ac:dyDescent="0.15">
      <c r="B53" s="103" t="s">
        <v>248</v>
      </c>
      <c r="C53" s="104">
        <v>43200</v>
      </c>
      <c r="D53" s="105">
        <v>2.5203906605523857E-3</v>
      </c>
      <c r="E53" s="106" t="s">
        <v>249</v>
      </c>
      <c r="F53" s="107">
        <v>55200</v>
      </c>
      <c r="G53" s="108">
        <v>3.2204991773724929E-3</v>
      </c>
    </row>
    <row r="54" spans="2:7" x14ac:dyDescent="0.15">
      <c r="B54" s="103" t="s">
        <v>250</v>
      </c>
      <c r="C54" s="104">
        <v>62100</v>
      </c>
      <c r="D54" s="105">
        <v>3.6230615745440542E-3</v>
      </c>
      <c r="E54" s="106" t="s">
        <v>384</v>
      </c>
      <c r="F54" s="107">
        <v>69000</v>
      </c>
      <c r="G54" s="108">
        <v>4.0256239717156158E-3</v>
      </c>
    </row>
    <row r="55" spans="2:7" x14ac:dyDescent="0.15">
      <c r="B55" s="103" t="s">
        <v>251</v>
      </c>
      <c r="C55" s="104">
        <v>55200</v>
      </c>
      <c r="D55" s="105">
        <v>3.2204991773724929E-3</v>
      </c>
      <c r="E55" s="106" t="s">
        <v>252</v>
      </c>
      <c r="F55" s="107">
        <v>48300</v>
      </c>
      <c r="G55" s="108">
        <v>2.8179367802009313E-3</v>
      </c>
    </row>
    <row r="56" spans="2:7" x14ac:dyDescent="0.15">
      <c r="B56" s="103" t="s">
        <v>253</v>
      </c>
      <c r="C56" s="104">
        <v>69000</v>
      </c>
      <c r="D56" s="105">
        <v>4.0256239717156158E-3</v>
      </c>
      <c r="E56" s="106" t="s">
        <v>254</v>
      </c>
      <c r="F56" s="107">
        <v>55200</v>
      </c>
      <c r="G56" s="108">
        <v>3.2204991773724929E-3</v>
      </c>
    </row>
    <row r="57" spans="2:7" x14ac:dyDescent="0.15">
      <c r="B57" s="103" t="s">
        <v>255</v>
      </c>
      <c r="C57" s="104">
        <v>62100</v>
      </c>
      <c r="D57" s="105">
        <v>3.6230615745440542E-3</v>
      </c>
      <c r="E57" s="106" t="s">
        <v>256</v>
      </c>
      <c r="F57" s="107">
        <v>38400</v>
      </c>
      <c r="G57" s="108">
        <v>2.2403472538243428E-3</v>
      </c>
    </row>
    <row r="58" spans="2:7" x14ac:dyDescent="0.15">
      <c r="B58" s="103" t="s">
        <v>257</v>
      </c>
      <c r="C58" s="104">
        <v>82800</v>
      </c>
      <c r="D58" s="105">
        <v>4.8307487660587392E-3</v>
      </c>
      <c r="E58" s="106" t="s">
        <v>258</v>
      </c>
      <c r="F58" s="107">
        <v>62100</v>
      </c>
      <c r="G58" s="108">
        <v>3.6230615745440542E-3</v>
      </c>
    </row>
    <row r="59" spans="2:7" x14ac:dyDescent="0.15">
      <c r="B59" s="103" t="s">
        <v>259</v>
      </c>
      <c r="C59" s="104">
        <v>82800</v>
      </c>
      <c r="D59" s="105">
        <v>4.8307487660587392E-3</v>
      </c>
      <c r="E59" s="106" t="s">
        <v>260</v>
      </c>
      <c r="F59" s="107">
        <v>38400</v>
      </c>
      <c r="G59" s="108">
        <v>2.2403472538243428E-3</v>
      </c>
    </row>
    <row r="60" spans="2:7" x14ac:dyDescent="0.15">
      <c r="B60" s="103" t="s">
        <v>261</v>
      </c>
      <c r="C60" s="104">
        <v>69000</v>
      </c>
      <c r="D60" s="105">
        <v>4.0256239717156158E-3</v>
      </c>
      <c r="E60" s="106" t="s">
        <v>262</v>
      </c>
      <c r="F60" s="107">
        <v>69000</v>
      </c>
      <c r="G60" s="108">
        <v>4.0256239717156158E-3</v>
      </c>
    </row>
    <row r="61" spans="2:7" x14ac:dyDescent="0.15">
      <c r="B61" s="103" t="s">
        <v>263</v>
      </c>
      <c r="C61" s="104">
        <v>55200</v>
      </c>
      <c r="D61" s="105">
        <v>3.2204991773724929E-3</v>
      </c>
      <c r="E61" s="106" t="s">
        <v>264</v>
      </c>
      <c r="F61" s="107">
        <v>45900</v>
      </c>
      <c r="G61" s="108">
        <v>2.6779150768369096E-3</v>
      </c>
    </row>
    <row r="62" spans="2:7" x14ac:dyDescent="0.15">
      <c r="B62" s="103" t="s">
        <v>265</v>
      </c>
      <c r="C62" s="104">
        <v>62100</v>
      </c>
      <c r="D62" s="105">
        <v>3.6230615745440542E-3</v>
      </c>
      <c r="E62" s="106" t="s">
        <v>266</v>
      </c>
      <c r="F62" s="107">
        <v>62100</v>
      </c>
      <c r="G62" s="108">
        <v>3.6230615745440542E-3</v>
      </c>
    </row>
    <row r="63" spans="2:7" x14ac:dyDescent="0.15">
      <c r="B63" s="103" t="s">
        <v>267</v>
      </c>
      <c r="C63" s="104">
        <v>75900</v>
      </c>
      <c r="D63" s="105">
        <v>4.4281863688871775E-3</v>
      </c>
      <c r="E63" s="106" t="s">
        <v>268</v>
      </c>
      <c r="F63" s="107">
        <v>24300</v>
      </c>
      <c r="G63" s="108">
        <v>1.4177197465607169E-3</v>
      </c>
    </row>
    <row r="64" spans="2:7" x14ac:dyDescent="0.15">
      <c r="B64" s="103" t="s">
        <v>269</v>
      </c>
      <c r="C64" s="104">
        <v>82800</v>
      </c>
      <c r="D64" s="105">
        <v>4.8307487660587392E-3</v>
      </c>
      <c r="E64" s="106" t="s">
        <v>385</v>
      </c>
      <c r="F64" s="107">
        <v>69000</v>
      </c>
      <c r="G64" s="108">
        <v>4.0256239717156158E-3</v>
      </c>
    </row>
    <row r="65" spans="2:7" x14ac:dyDescent="0.15">
      <c r="B65" s="103" t="s">
        <v>270</v>
      </c>
      <c r="C65" s="104">
        <v>96600</v>
      </c>
      <c r="D65" s="105">
        <v>5.6358735604018625E-3</v>
      </c>
      <c r="E65" s="106" t="s">
        <v>271</v>
      </c>
      <c r="F65" s="107">
        <v>55200</v>
      </c>
      <c r="G65" s="108">
        <v>3.2204991773724929E-3</v>
      </c>
    </row>
    <row r="66" spans="2:7" x14ac:dyDescent="0.15">
      <c r="B66" s="103" t="s">
        <v>272</v>
      </c>
      <c r="C66" s="104">
        <v>69000</v>
      </c>
      <c r="D66" s="105">
        <v>4.0256239717156158E-3</v>
      </c>
      <c r="E66" s="106" t="s">
        <v>273</v>
      </c>
      <c r="F66" s="107">
        <v>75900</v>
      </c>
      <c r="G66" s="108">
        <v>4.4281863688871775E-3</v>
      </c>
    </row>
    <row r="67" spans="2:7" x14ac:dyDescent="0.15">
      <c r="B67" s="103" t="s">
        <v>274</v>
      </c>
      <c r="C67" s="104">
        <v>62100</v>
      </c>
      <c r="D67" s="105">
        <v>3.6230615745440542E-3</v>
      </c>
      <c r="E67" s="106" t="s">
        <v>275</v>
      </c>
      <c r="F67" s="107">
        <v>67200</v>
      </c>
      <c r="G67" s="108">
        <v>3.9206076941925997E-3</v>
      </c>
    </row>
    <row r="68" spans="2:7" x14ac:dyDescent="0.15">
      <c r="B68" s="103" t="s">
        <v>276</v>
      </c>
      <c r="C68" s="104">
        <v>55200</v>
      </c>
      <c r="D68" s="105">
        <v>3.2204991773724929E-3</v>
      </c>
      <c r="E68" s="106" t="s">
        <v>277</v>
      </c>
      <c r="F68" s="107">
        <v>82800</v>
      </c>
      <c r="G68" s="108">
        <v>4.8307487660587392E-3</v>
      </c>
    </row>
    <row r="69" spans="2:7" x14ac:dyDescent="0.15">
      <c r="B69" s="103" t="s">
        <v>278</v>
      </c>
      <c r="C69" s="104">
        <v>69000</v>
      </c>
      <c r="D69" s="105">
        <v>4.0256239717156158E-3</v>
      </c>
      <c r="E69" s="106" t="s">
        <v>279</v>
      </c>
      <c r="F69" s="107">
        <v>69000</v>
      </c>
      <c r="G69" s="108">
        <v>4.0256239717156158E-3</v>
      </c>
    </row>
    <row r="70" spans="2:7" x14ac:dyDescent="0.15">
      <c r="B70" s="103" t="s">
        <v>280</v>
      </c>
      <c r="C70" s="104">
        <v>36000</v>
      </c>
      <c r="D70" s="105">
        <v>2.1003255504603215E-3</v>
      </c>
      <c r="E70" s="106" t="s">
        <v>386</v>
      </c>
      <c r="F70" s="107">
        <v>27600</v>
      </c>
      <c r="G70" s="108">
        <v>1.6102495886862465E-3</v>
      </c>
    </row>
    <row r="71" spans="2:7" x14ac:dyDescent="0.15">
      <c r="B71" s="103" t="s">
        <v>281</v>
      </c>
      <c r="C71" s="104">
        <v>48000</v>
      </c>
      <c r="D71" s="105">
        <v>2.8004340672804283E-3</v>
      </c>
      <c r="E71" s="106" t="s">
        <v>387</v>
      </c>
      <c r="F71" s="107">
        <v>62100</v>
      </c>
      <c r="G71" s="108">
        <v>3.6230615745440542E-3</v>
      </c>
    </row>
    <row r="72" spans="2:7" x14ac:dyDescent="0.15">
      <c r="B72" s="103" t="s">
        <v>282</v>
      </c>
      <c r="C72" s="104">
        <v>67200</v>
      </c>
      <c r="D72" s="105">
        <v>3.9206076941925997E-3</v>
      </c>
      <c r="E72" s="106" t="s">
        <v>283</v>
      </c>
      <c r="F72" s="107">
        <v>28800</v>
      </c>
      <c r="G72" s="108">
        <v>1.6802604403682571E-3</v>
      </c>
    </row>
    <row r="73" spans="2:7" x14ac:dyDescent="0.15">
      <c r="B73" s="103" t="s">
        <v>284</v>
      </c>
      <c r="C73" s="104">
        <v>69000</v>
      </c>
      <c r="D73" s="105">
        <v>4.0256239717156158E-3</v>
      </c>
      <c r="E73" s="106" t="s">
        <v>285</v>
      </c>
      <c r="F73" s="107">
        <v>41400</v>
      </c>
      <c r="G73" s="108">
        <v>2.4153743830293696E-3</v>
      </c>
    </row>
    <row r="74" spans="2:7" x14ac:dyDescent="0.15">
      <c r="B74" s="103" t="s">
        <v>286</v>
      </c>
      <c r="C74" s="104">
        <v>55200</v>
      </c>
      <c r="D74" s="105">
        <v>3.2204991773724929E-3</v>
      </c>
      <c r="E74" s="106" t="s">
        <v>287</v>
      </c>
      <c r="F74" s="107">
        <v>41400</v>
      </c>
      <c r="G74" s="108">
        <v>2.4153743830293696E-3</v>
      </c>
    </row>
    <row r="75" spans="2:7" x14ac:dyDescent="0.15">
      <c r="B75" s="103" t="s">
        <v>288</v>
      </c>
      <c r="C75" s="104">
        <v>48300</v>
      </c>
      <c r="D75" s="105">
        <v>2.8179367802009313E-3</v>
      </c>
      <c r="E75" s="106" t="s">
        <v>289</v>
      </c>
      <c r="F75" s="107">
        <v>18000</v>
      </c>
      <c r="G75" s="108">
        <v>1.0501627752301608E-3</v>
      </c>
    </row>
    <row r="76" spans="2:7" x14ac:dyDescent="0.15">
      <c r="B76" s="103" t="s">
        <v>290</v>
      </c>
      <c r="C76" s="104">
        <v>75900</v>
      </c>
      <c r="D76" s="105">
        <v>4.4281863688871775E-3</v>
      </c>
      <c r="E76" s="106" t="s">
        <v>291</v>
      </c>
      <c r="F76" s="107">
        <v>62100</v>
      </c>
      <c r="G76" s="108">
        <v>3.6230615745440542E-3</v>
      </c>
    </row>
    <row r="77" spans="2:7" x14ac:dyDescent="0.15">
      <c r="B77" s="103" t="s">
        <v>292</v>
      </c>
      <c r="C77" s="104">
        <v>55200</v>
      </c>
      <c r="D77" s="105">
        <v>3.2204991773724929E-3</v>
      </c>
      <c r="E77" s="106" t="s">
        <v>293</v>
      </c>
      <c r="F77" s="107">
        <v>62100</v>
      </c>
      <c r="G77" s="108">
        <v>3.6230615745440542E-3</v>
      </c>
    </row>
    <row r="78" spans="2:7" x14ac:dyDescent="0.15">
      <c r="B78" s="103" t="s">
        <v>294</v>
      </c>
      <c r="C78" s="104">
        <v>55200</v>
      </c>
      <c r="D78" s="105">
        <v>3.2204991773724929E-3</v>
      </c>
      <c r="E78" s="106" t="s">
        <v>295</v>
      </c>
      <c r="F78" s="107">
        <v>62100</v>
      </c>
      <c r="G78" s="108">
        <v>3.6230615745440542E-3</v>
      </c>
    </row>
    <row r="79" spans="2:7" x14ac:dyDescent="0.15">
      <c r="B79" s="103" t="s">
        <v>296</v>
      </c>
      <c r="C79" s="104">
        <v>75900</v>
      </c>
      <c r="D79" s="105">
        <v>4.4281863688871775E-3</v>
      </c>
      <c r="E79" s="106" t="s">
        <v>388</v>
      </c>
      <c r="F79" s="107">
        <v>55200</v>
      </c>
      <c r="G79" s="108">
        <v>3.2204991773724929E-3</v>
      </c>
    </row>
    <row r="80" spans="2:7" x14ac:dyDescent="0.15">
      <c r="B80" s="103" t="s">
        <v>297</v>
      </c>
      <c r="C80" s="104">
        <v>55200</v>
      </c>
      <c r="D80" s="105">
        <v>3.2204991773724929E-3</v>
      </c>
      <c r="E80" s="106" t="s">
        <v>298</v>
      </c>
      <c r="F80" s="107">
        <v>114000</v>
      </c>
      <c r="G80" s="108">
        <v>6.6510309097910173E-3</v>
      </c>
    </row>
    <row r="81" spans="2:7" x14ac:dyDescent="0.15">
      <c r="B81" s="103" t="s">
        <v>299</v>
      </c>
      <c r="C81" s="104">
        <v>62100</v>
      </c>
      <c r="D81" s="105">
        <v>3.6230615745440542E-3</v>
      </c>
      <c r="E81" s="106" t="s">
        <v>300</v>
      </c>
      <c r="F81" s="107">
        <v>45900</v>
      </c>
      <c r="G81" s="108">
        <v>2.6779150768369096E-3</v>
      </c>
    </row>
    <row r="82" spans="2:7" x14ac:dyDescent="0.15">
      <c r="B82" s="103" t="s">
        <v>301</v>
      </c>
      <c r="C82" s="104">
        <v>62100</v>
      </c>
      <c r="D82" s="105">
        <v>3.6230615745440542E-3</v>
      </c>
      <c r="E82" s="106" t="s">
        <v>389</v>
      </c>
      <c r="F82" s="107">
        <v>55200</v>
      </c>
      <c r="G82" s="108">
        <v>3.2204991773724929E-3</v>
      </c>
    </row>
    <row r="83" spans="2:7" x14ac:dyDescent="0.15">
      <c r="B83" s="103" t="s">
        <v>302</v>
      </c>
      <c r="C83" s="104">
        <v>48300</v>
      </c>
      <c r="D83" s="105">
        <v>2.8179367802009313E-3</v>
      </c>
      <c r="E83" s="106" t="s">
        <v>303</v>
      </c>
      <c r="F83" s="107">
        <v>42000</v>
      </c>
      <c r="G83" s="108">
        <v>2.4503798088703751E-3</v>
      </c>
    </row>
    <row r="84" spans="2:7" x14ac:dyDescent="0.15">
      <c r="B84" s="103" t="s">
        <v>304</v>
      </c>
      <c r="C84" s="104">
        <v>55200</v>
      </c>
      <c r="D84" s="105">
        <v>3.2204991773724929E-3</v>
      </c>
      <c r="E84" s="106" t="s">
        <v>305</v>
      </c>
      <c r="F84" s="107">
        <v>69000</v>
      </c>
      <c r="G84" s="108">
        <v>4.0256239717156158E-3</v>
      </c>
    </row>
    <row r="85" spans="2:7" x14ac:dyDescent="0.15">
      <c r="B85" s="103" t="s">
        <v>306</v>
      </c>
      <c r="C85" s="104">
        <v>55200</v>
      </c>
      <c r="D85" s="105">
        <v>3.2204991773724929E-3</v>
      </c>
      <c r="E85" s="106" t="s">
        <v>307</v>
      </c>
      <c r="F85" s="107">
        <v>82800</v>
      </c>
      <c r="G85" s="108">
        <v>4.8307487660587392E-3</v>
      </c>
    </row>
    <row r="86" spans="2:7" x14ac:dyDescent="0.15">
      <c r="B86" s="103" t="s">
        <v>308</v>
      </c>
      <c r="C86" s="104">
        <v>69000</v>
      </c>
      <c r="D86" s="105">
        <v>4.0256239717156158E-3</v>
      </c>
      <c r="E86" s="106" t="s">
        <v>309</v>
      </c>
      <c r="F86" s="107">
        <v>62100</v>
      </c>
      <c r="G86" s="108">
        <v>3.6230615745440542E-3</v>
      </c>
    </row>
    <row r="87" spans="2:7" x14ac:dyDescent="0.15">
      <c r="B87" s="103" t="s">
        <v>310</v>
      </c>
      <c r="C87" s="104">
        <f>6900+75900</f>
        <v>82800</v>
      </c>
      <c r="D87" s="105">
        <v>4.8307487660587392E-3</v>
      </c>
      <c r="E87" s="106" t="s">
        <v>311</v>
      </c>
      <c r="F87" s="107">
        <v>41400</v>
      </c>
      <c r="G87" s="108">
        <v>2.4153743830293696E-3</v>
      </c>
    </row>
    <row r="88" spans="2:7" x14ac:dyDescent="0.15">
      <c r="B88" s="103" t="s">
        <v>312</v>
      </c>
      <c r="C88" s="104">
        <v>69000</v>
      </c>
      <c r="D88" s="105">
        <v>4.0256239717156158E-3</v>
      </c>
      <c r="E88" s="106" t="s">
        <v>390</v>
      </c>
      <c r="F88" s="107">
        <v>82800</v>
      </c>
      <c r="G88" s="108">
        <v>4.8307487660587392E-3</v>
      </c>
    </row>
    <row r="89" spans="2:7" x14ac:dyDescent="0.15">
      <c r="B89" s="103" t="s">
        <v>313</v>
      </c>
      <c r="C89" s="104">
        <v>62100</v>
      </c>
      <c r="D89" s="105">
        <v>3.6230615745440542E-3</v>
      </c>
      <c r="E89" s="106" t="s">
        <v>391</v>
      </c>
      <c r="F89" s="107">
        <v>57600</v>
      </c>
      <c r="G89" s="108">
        <v>3.3605208807365142E-3</v>
      </c>
    </row>
    <row r="90" spans="2:7" x14ac:dyDescent="0.15">
      <c r="B90" s="103" t="s">
        <v>314</v>
      </c>
      <c r="C90" s="104">
        <v>62100</v>
      </c>
      <c r="D90" s="105">
        <v>3.6230615745440542E-3</v>
      </c>
      <c r="E90" s="106" t="s">
        <v>315</v>
      </c>
      <c r="F90" s="107">
        <v>110400</v>
      </c>
      <c r="G90" s="108">
        <v>6.4409983547449859E-3</v>
      </c>
    </row>
    <row r="91" spans="2:7" x14ac:dyDescent="0.15">
      <c r="B91" s="103" t="s">
        <v>316</v>
      </c>
      <c r="C91" s="104">
        <v>55200</v>
      </c>
      <c r="D91" s="105">
        <v>3.2204991773724929E-3</v>
      </c>
      <c r="E91" s="106" t="s">
        <v>392</v>
      </c>
      <c r="F91" s="107">
        <v>110400</v>
      </c>
      <c r="G91" s="108">
        <v>6.4409983547449859E-3</v>
      </c>
    </row>
    <row r="92" spans="2:7" x14ac:dyDescent="0.15">
      <c r="B92" s="103" t="s">
        <v>371</v>
      </c>
      <c r="C92" s="104">
        <v>82800</v>
      </c>
      <c r="D92" s="105">
        <v>4.8307487660587392E-3</v>
      </c>
      <c r="E92" s="106" t="s">
        <v>393</v>
      </c>
      <c r="F92" s="107">
        <f>27600+193200</f>
        <v>220800</v>
      </c>
      <c r="G92" s="108">
        <v>1.2881996709489972E-2</v>
      </c>
    </row>
    <row r="93" spans="2:7" x14ac:dyDescent="0.15">
      <c r="B93" s="103" t="s">
        <v>317</v>
      </c>
      <c r="C93" s="104">
        <v>96600</v>
      </c>
      <c r="D93" s="105">
        <v>5.6358735604018625E-3</v>
      </c>
      <c r="E93" s="106" t="s">
        <v>394</v>
      </c>
      <c r="F93" s="107">
        <v>110400</v>
      </c>
      <c r="G93" s="108">
        <v>6.4409983547449859E-3</v>
      </c>
    </row>
    <row r="94" spans="2:7" x14ac:dyDescent="0.15">
      <c r="B94" s="103" t="s">
        <v>318</v>
      </c>
      <c r="C94" s="104">
        <v>69000</v>
      </c>
      <c r="D94" s="105">
        <v>4.0256239717156158E-3</v>
      </c>
      <c r="E94" s="106" t="s">
        <v>395</v>
      </c>
      <c r="F94" s="107">
        <v>103500</v>
      </c>
      <c r="G94" s="108">
        <v>6.0384359575734242E-3</v>
      </c>
    </row>
    <row r="95" spans="2:7" x14ac:dyDescent="0.15">
      <c r="B95" s="103" t="s">
        <v>319</v>
      </c>
      <c r="C95" s="104">
        <v>89700</v>
      </c>
      <c r="D95" s="105">
        <v>5.2333111632303008E-3</v>
      </c>
      <c r="E95" s="106" t="s">
        <v>320</v>
      </c>
      <c r="F95" s="107">
        <v>69000</v>
      </c>
      <c r="G95" s="108">
        <v>4.0256239717156158E-3</v>
      </c>
    </row>
    <row r="96" spans="2:7" x14ac:dyDescent="0.15">
      <c r="B96" s="103" t="s">
        <v>321</v>
      </c>
      <c r="C96" s="104">
        <v>62100</v>
      </c>
      <c r="D96" s="105">
        <v>3.6230615745440542E-3</v>
      </c>
      <c r="E96" s="106" t="s">
        <v>396</v>
      </c>
      <c r="F96" s="107">
        <v>24000</v>
      </c>
      <c r="G96" s="108">
        <v>1.4002170336402141E-3</v>
      </c>
    </row>
    <row r="97" spans="2:7" x14ac:dyDescent="0.15">
      <c r="B97" s="103" t="s">
        <v>322</v>
      </c>
      <c r="C97" s="104">
        <v>69000</v>
      </c>
      <c r="D97" s="105">
        <v>4.0256239717156158E-3</v>
      </c>
      <c r="E97" s="106" t="s">
        <v>397</v>
      </c>
      <c r="F97" s="107">
        <v>103500</v>
      </c>
      <c r="G97" s="108">
        <v>6.0384359575734242E-3</v>
      </c>
    </row>
    <row r="98" spans="2:7" x14ac:dyDescent="0.15">
      <c r="B98" s="103" t="s">
        <v>323</v>
      </c>
      <c r="C98" s="104">
        <v>69000</v>
      </c>
      <c r="D98" s="105">
        <v>4.0256239717156158E-3</v>
      </c>
      <c r="E98" s="106" t="s">
        <v>398</v>
      </c>
      <c r="F98" s="107">
        <v>114000</v>
      </c>
      <c r="G98" s="108">
        <v>6.6510309097910173E-3</v>
      </c>
    </row>
    <row r="99" spans="2:7" x14ac:dyDescent="0.15">
      <c r="B99" s="103" t="s">
        <v>324</v>
      </c>
      <c r="C99" s="104">
        <v>55200</v>
      </c>
      <c r="D99" s="105">
        <v>3.2204991773724929E-3</v>
      </c>
      <c r="E99" s="106" t="s">
        <v>399</v>
      </c>
      <c r="F99" s="107">
        <v>36000</v>
      </c>
      <c r="G99" s="108">
        <v>2.1003255504603215E-3</v>
      </c>
    </row>
    <row r="100" spans="2:7" x14ac:dyDescent="0.15">
      <c r="B100" s="103" t="s">
        <v>325</v>
      </c>
      <c r="C100" s="104">
        <v>62100</v>
      </c>
      <c r="D100" s="105">
        <v>3.6230615745440542E-3</v>
      </c>
      <c r="E100" s="109"/>
      <c r="F100" s="110"/>
      <c r="G100" s="111"/>
    </row>
    <row r="101" spans="2:7" x14ac:dyDescent="0.15">
      <c r="B101" s="103" t="s">
        <v>326</v>
      </c>
      <c r="C101" s="104">
        <v>110400</v>
      </c>
      <c r="D101" s="105">
        <v>6.4409983547449859E-3</v>
      </c>
      <c r="E101" s="109"/>
      <c r="F101" s="110"/>
      <c r="G101" s="111"/>
    </row>
    <row r="102" spans="2:7" x14ac:dyDescent="0.15">
      <c r="B102" s="103" t="s">
        <v>327</v>
      </c>
      <c r="C102" s="104">
        <v>75900</v>
      </c>
      <c r="D102" s="105">
        <v>4.4281863688871775E-3</v>
      </c>
      <c r="E102" s="109"/>
      <c r="F102" s="110"/>
      <c r="G102" s="111"/>
    </row>
    <row r="103" spans="2:7" x14ac:dyDescent="0.15">
      <c r="B103" s="103" t="s">
        <v>328</v>
      </c>
      <c r="C103" s="104">
        <v>62100</v>
      </c>
      <c r="D103" s="105">
        <v>3.6230615745440542E-3</v>
      </c>
      <c r="E103" s="109"/>
      <c r="F103" s="110"/>
      <c r="G103" s="111"/>
    </row>
    <row r="104" spans="2:7" x14ac:dyDescent="0.15">
      <c r="B104" s="103" t="s">
        <v>329</v>
      </c>
      <c r="C104" s="104">
        <v>62100</v>
      </c>
      <c r="D104" s="105">
        <v>3.6230615745440542E-3</v>
      </c>
      <c r="E104" s="109"/>
      <c r="F104" s="110"/>
      <c r="G104" s="111"/>
    </row>
    <row r="105" spans="2:7" x14ac:dyDescent="0.15">
      <c r="B105" s="103" t="s">
        <v>330</v>
      </c>
      <c r="C105" s="104">
        <v>55200</v>
      </c>
      <c r="D105" s="105">
        <v>3.2204991773724929E-3</v>
      </c>
      <c r="F105" s="110"/>
      <c r="G105" s="112"/>
    </row>
    <row r="106" spans="2:7" x14ac:dyDescent="0.15">
      <c r="B106" s="103" t="s">
        <v>331</v>
      </c>
      <c r="C106" s="104">
        <v>62100</v>
      </c>
      <c r="D106" s="105">
        <v>3.6230615745440542E-3</v>
      </c>
      <c r="F106" s="110"/>
      <c r="G106" s="112"/>
    </row>
    <row r="107" spans="2:7" x14ac:dyDescent="0.15">
      <c r="B107" s="103" t="s">
        <v>332</v>
      </c>
      <c r="C107" s="104">
        <v>75900</v>
      </c>
      <c r="D107" s="105">
        <v>4.4281863688871775E-3</v>
      </c>
      <c r="F107" s="110"/>
      <c r="G107" s="112"/>
    </row>
    <row r="108" spans="2:7" x14ac:dyDescent="0.15">
      <c r="B108" s="103" t="s">
        <v>372</v>
      </c>
      <c r="C108" s="104">
        <v>57600</v>
      </c>
      <c r="D108" s="105">
        <v>3.3605208807365142E-3</v>
      </c>
      <c r="F108" s="110"/>
      <c r="G108" s="112"/>
    </row>
    <row r="109" spans="2:7" x14ac:dyDescent="0.15">
      <c r="B109" s="103" t="s">
        <v>333</v>
      </c>
      <c r="C109" s="104">
        <f>13800+75900</f>
        <v>89700</v>
      </c>
      <c r="D109" s="105">
        <v>5.2333111632303008E-3</v>
      </c>
      <c r="F109" s="110"/>
      <c r="G109" s="112"/>
    </row>
    <row r="110" spans="2:7" x14ac:dyDescent="0.15">
      <c r="B110" s="103" t="s">
        <v>373</v>
      </c>
      <c r="C110" s="104">
        <v>82800</v>
      </c>
      <c r="D110" s="105">
        <v>4.8307487660587392E-3</v>
      </c>
      <c r="F110" s="110"/>
      <c r="G110" s="112"/>
    </row>
    <row r="111" spans="2:7" x14ac:dyDescent="0.15">
      <c r="B111" s="103" t="s">
        <v>334</v>
      </c>
      <c r="C111" s="104">
        <v>55200</v>
      </c>
      <c r="D111" s="105">
        <v>3.2204991773724929E-3</v>
      </c>
      <c r="F111" s="110"/>
      <c r="G111" s="112"/>
    </row>
    <row r="112" spans="2:7" x14ac:dyDescent="0.15">
      <c r="B112" s="103" t="s">
        <v>374</v>
      </c>
      <c r="C112" s="104">
        <v>62100</v>
      </c>
      <c r="D112" s="105">
        <v>3.6230615745440542E-3</v>
      </c>
      <c r="F112" s="110"/>
      <c r="G112" s="112"/>
    </row>
    <row r="113" spans="2:7" x14ac:dyDescent="0.15">
      <c r="B113" s="103" t="s">
        <v>335</v>
      </c>
      <c r="C113" s="104">
        <v>96600</v>
      </c>
      <c r="D113" s="105">
        <v>5.6358735604018625E-3</v>
      </c>
      <c r="F113" s="110"/>
      <c r="G113" s="112"/>
    </row>
    <row r="114" spans="2:7" x14ac:dyDescent="0.15">
      <c r="B114" s="103" t="s">
        <v>336</v>
      </c>
      <c r="C114" s="104">
        <v>75900</v>
      </c>
      <c r="D114" s="105">
        <v>4.4281863688871775E-3</v>
      </c>
      <c r="F114" s="110"/>
      <c r="G114" s="112"/>
    </row>
    <row r="115" spans="2:7" x14ac:dyDescent="0.15">
      <c r="B115" s="103" t="s">
        <v>375</v>
      </c>
      <c r="C115" s="104">
        <v>103500</v>
      </c>
      <c r="D115" s="105">
        <v>6.0384359575734242E-3</v>
      </c>
      <c r="F115" s="110"/>
      <c r="G115" s="112"/>
    </row>
    <row r="116" spans="2:7" x14ac:dyDescent="0.15">
      <c r="B116" s="103" t="s">
        <v>337</v>
      </c>
      <c r="C116" s="104">
        <v>72000</v>
      </c>
      <c r="D116" s="105">
        <v>4.2006511009206431E-3</v>
      </c>
      <c r="F116" s="110"/>
      <c r="G116" s="112"/>
    </row>
    <row r="117" spans="2:7" x14ac:dyDescent="0.15">
      <c r="B117" s="103" t="s">
        <v>376</v>
      </c>
      <c r="C117" s="104">
        <v>110400</v>
      </c>
      <c r="D117" s="105">
        <v>6.4409983547449859E-3</v>
      </c>
      <c r="F117" s="110"/>
      <c r="G117" s="112"/>
    </row>
    <row r="118" spans="2:7" x14ac:dyDescent="0.15">
      <c r="B118" s="103" t="s">
        <v>338</v>
      </c>
      <c r="C118" s="104">
        <v>110400</v>
      </c>
      <c r="D118" s="105">
        <v>6.4409983547449859E-3</v>
      </c>
      <c r="F118" s="110"/>
      <c r="G118" s="112"/>
    </row>
    <row r="119" spans="2:7" x14ac:dyDescent="0.15">
      <c r="B119" s="103" t="s">
        <v>339</v>
      </c>
      <c r="C119" s="104">
        <v>69000</v>
      </c>
      <c r="D119" s="105">
        <v>4.0256239717156158E-3</v>
      </c>
      <c r="F119" s="110"/>
      <c r="G119" s="112"/>
    </row>
    <row r="120" spans="2:7" x14ac:dyDescent="0.15">
      <c r="B120" s="103" t="s">
        <v>340</v>
      </c>
      <c r="C120" s="104">
        <v>66000</v>
      </c>
      <c r="D120" s="105">
        <v>3.850596842510589E-3</v>
      </c>
      <c r="F120" s="110"/>
      <c r="G120" s="112"/>
    </row>
    <row r="121" spans="2:7" x14ac:dyDescent="0.15">
      <c r="B121" s="103" t="s">
        <v>341</v>
      </c>
      <c r="C121" s="104">
        <v>138000</v>
      </c>
      <c r="D121" s="105">
        <v>8.0512479434312317E-3</v>
      </c>
      <c r="F121" s="110"/>
      <c r="G121" s="112"/>
    </row>
    <row r="122" spans="2:7" x14ac:dyDescent="0.15">
      <c r="B122" s="103" t="s">
        <v>342</v>
      </c>
      <c r="C122" s="104">
        <v>82800</v>
      </c>
      <c r="D122" s="105">
        <v>4.8307487660587392E-3</v>
      </c>
      <c r="F122" s="110"/>
      <c r="G122" s="112"/>
    </row>
    <row r="123" spans="2:7" x14ac:dyDescent="0.15">
      <c r="B123" s="103" t="s">
        <v>343</v>
      </c>
      <c r="C123" s="104">
        <v>75900</v>
      </c>
      <c r="D123" s="105">
        <v>4.4281863688871775E-3</v>
      </c>
      <c r="F123" s="110"/>
      <c r="G123" s="112"/>
    </row>
    <row r="124" spans="2:7" x14ac:dyDescent="0.15">
      <c r="B124" s="103" t="s">
        <v>344</v>
      </c>
      <c r="C124" s="104">
        <v>75900</v>
      </c>
      <c r="D124" s="105">
        <v>4.4281863688871775E-3</v>
      </c>
      <c r="F124" s="110"/>
      <c r="G124" s="112"/>
    </row>
    <row r="125" spans="2:7" x14ac:dyDescent="0.15">
      <c r="B125" s="103" t="s">
        <v>345</v>
      </c>
      <c r="C125" s="104">
        <v>82800</v>
      </c>
      <c r="D125" s="105">
        <v>4.8307487660587392E-3</v>
      </c>
      <c r="F125" s="110"/>
      <c r="G125" s="112"/>
    </row>
    <row r="126" spans="2:7" x14ac:dyDescent="0.15">
      <c r="B126" s="103" t="s">
        <v>346</v>
      </c>
      <c r="C126" s="104">
        <v>89700</v>
      </c>
      <c r="D126" s="105">
        <v>5.2333111632303008E-3</v>
      </c>
      <c r="F126" s="110"/>
      <c r="G126" s="112"/>
    </row>
    <row r="127" spans="2:7" x14ac:dyDescent="0.15">
      <c r="B127" s="103" t="s">
        <v>347</v>
      </c>
      <c r="C127" s="104">
        <v>110400</v>
      </c>
      <c r="D127" s="105">
        <v>6.4409983547449859E-3</v>
      </c>
      <c r="F127" s="110"/>
      <c r="G127" s="112"/>
    </row>
    <row r="128" spans="2:7" x14ac:dyDescent="0.15">
      <c r="B128" s="103" t="s">
        <v>348</v>
      </c>
      <c r="C128" s="104">
        <v>55200</v>
      </c>
      <c r="D128" s="105">
        <v>3.2204991773724929E-3</v>
      </c>
      <c r="F128" s="110"/>
      <c r="G128" s="112"/>
    </row>
    <row r="129" spans="2:7" x14ac:dyDescent="0.15">
      <c r="B129" s="103" t="s">
        <v>349</v>
      </c>
      <c r="C129" s="104">
        <v>48300</v>
      </c>
      <c r="D129" s="105">
        <v>2.8179367802009313E-3</v>
      </c>
      <c r="F129" s="110"/>
      <c r="G129" s="112"/>
    </row>
    <row r="130" spans="2:7" x14ac:dyDescent="0.15">
      <c r="B130" s="103" t="s">
        <v>350</v>
      </c>
      <c r="C130" s="104">
        <v>82800</v>
      </c>
      <c r="D130" s="105">
        <v>4.8307487660587392E-3</v>
      </c>
      <c r="F130" s="110"/>
      <c r="G130" s="112"/>
    </row>
    <row r="131" spans="2:7" x14ac:dyDescent="0.15">
      <c r="B131" s="103" t="s">
        <v>351</v>
      </c>
      <c r="C131" s="104">
        <v>89700</v>
      </c>
      <c r="D131" s="105">
        <v>5.2333111632303008E-3</v>
      </c>
      <c r="F131" s="110"/>
      <c r="G131" s="112"/>
    </row>
    <row r="132" spans="2:7" x14ac:dyDescent="0.15">
      <c r="B132" s="103" t="s">
        <v>352</v>
      </c>
      <c r="C132" s="104">
        <v>124200</v>
      </c>
      <c r="D132" s="105">
        <v>7.2461231490881083E-3</v>
      </c>
      <c r="F132" s="110"/>
      <c r="G132" s="112"/>
    </row>
    <row r="133" spans="2:7" x14ac:dyDescent="0.15">
      <c r="B133" s="103" t="s">
        <v>353</v>
      </c>
      <c r="C133" s="104">
        <v>82800</v>
      </c>
      <c r="D133" s="105">
        <v>4.8307487660587392E-3</v>
      </c>
      <c r="F133" s="110"/>
      <c r="G133" s="112"/>
    </row>
    <row r="134" spans="2:7" x14ac:dyDescent="0.15">
      <c r="B134" s="103" t="s">
        <v>354</v>
      </c>
      <c r="C134" s="104">
        <f>6900+75900</f>
        <v>82800</v>
      </c>
      <c r="D134" s="105">
        <v>4.8307487660587392E-3</v>
      </c>
      <c r="F134" s="110"/>
      <c r="G134" s="112"/>
    </row>
    <row r="135" spans="2:7" x14ac:dyDescent="0.15">
      <c r="B135" s="103" t="s">
        <v>355</v>
      </c>
      <c r="C135" s="104">
        <v>62100</v>
      </c>
      <c r="D135" s="105">
        <v>3.6230615745440542E-3</v>
      </c>
      <c r="F135" s="110"/>
      <c r="G135" s="112"/>
    </row>
    <row r="136" spans="2:7" x14ac:dyDescent="0.15">
      <c r="B136" s="103" t="s">
        <v>356</v>
      </c>
      <c r="C136" s="104">
        <v>75900</v>
      </c>
      <c r="D136" s="105">
        <v>4.4281863688871775E-3</v>
      </c>
      <c r="F136" s="110"/>
      <c r="G136" s="112"/>
    </row>
    <row r="137" spans="2:7" x14ac:dyDescent="0.15">
      <c r="B137" s="103" t="s">
        <v>357</v>
      </c>
      <c r="C137" s="104">
        <v>89700</v>
      </c>
      <c r="D137" s="105">
        <v>5.2333111632303008E-3</v>
      </c>
      <c r="F137" s="110"/>
      <c r="G137" s="112"/>
    </row>
    <row r="138" spans="2:7" x14ac:dyDescent="0.15">
      <c r="B138" s="103" t="s">
        <v>358</v>
      </c>
      <c r="C138" s="104">
        <v>48300</v>
      </c>
      <c r="D138" s="105">
        <v>2.8179367802009313E-3</v>
      </c>
      <c r="F138" s="110"/>
      <c r="G138" s="112"/>
    </row>
    <row r="139" spans="2:7" x14ac:dyDescent="0.15">
      <c r="B139" s="103" t="s">
        <v>359</v>
      </c>
      <c r="C139" s="104">
        <v>110400</v>
      </c>
      <c r="D139" s="105">
        <v>6.4409983547449859E-3</v>
      </c>
      <c r="F139" s="110"/>
      <c r="G139" s="112"/>
    </row>
    <row r="140" spans="2:7" x14ac:dyDescent="0.15">
      <c r="B140" s="103" t="s">
        <v>360</v>
      </c>
      <c r="C140" s="104">
        <v>89700</v>
      </c>
      <c r="D140" s="105">
        <v>5.2333111632303008E-3</v>
      </c>
      <c r="F140" s="110"/>
      <c r="G140" s="112"/>
    </row>
    <row r="141" spans="2:7" x14ac:dyDescent="0.15">
      <c r="B141" s="103" t="s">
        <v>361</v>
      </c>
      <c r="C141" s="104">
        <v>82800</v>
      </c>
      <c r="D141" s="105">
        <v>4.8307487660587392E-3</v>
      </c>
      <c r="F141" s="110"/>
      <c r="G141" s="112"/>
    </row>
    <row r="142" spans="2:7" x14ac:dyDescent="0.15">
      <c r="B142" s="103" t="s">
        <v>362</v>
      </c>
      <c r="C142" s="104">
        <f>6900+82800</f>
        <v>89700</v>
      </c>
      <c r="D142" s="105">
        <v>5.2333111632303008E-3</v>
      </c>
      <c r="F142" s="110"/>
      <c r="G142" s="112"/>
    </row>
    <row r="143" spans="2:7" x14ac:dyDescent="0.15">
      <c r="B143" s="103" t="s">
        <v>363</v>
      </c>
      <c r="C143" s="104">
        <v>75900</v>
      </c>
      <c r="D143" s="105">
        <v>4.4281863688871775E-3</v>
      </c>
      <c r="F143" s="110"/>
      <c r="G143" s="112"/>
    </row>
    <row r="144" spans="2:7" x14ac:dyDescent="0.15">
      <c r="B144" s="103" t="s">
        <v>364</v>
      </c>
      <c r="C144" s="104">
        <v>62100</v>
      </c>
      <c r="D144" s="105">
        <v>3.6230615745440542E-3</v>
      </c>
      <c r="F144" s="110"/>
      <c r="G144" s="112"/>
    </row>
    <row r="145" spans="2:7" x14ac:dyDescent="0.15">
      <c r="B145" s="103" t="s">
        <v>365</v>
      </c>
      <c r="C145" s="104">
        <v>82800</v>
      </c>
      <c r="D145" s="105">
        <v>4.8307487660587392E-3</v>
      </c>
      <c r="F145" s="110"/>
      <c r="G145" s="112"/>
    </row>
    <row r="146" spans="2:7" x14ac:dyDescent="0.15">
      <c r="B146" s="103" t="s">
        <v>366</v>
      </c>
      <c r="C146" s="104">
        <v>110400</v>
      </c>
      <c r="D146" s="105">
        <v>6.4409983547449859E-3</v>
      </c>
      <c r="F146" s="110"/>
      <c r="G146" s="112"/>
    </row>
    <row r="147" spans="2:7" x14ac:dyDescent="0.15">
      <c r="B147" s="103" t="s">
        <v>367</v>
      </c>
      <c r="C147" s="104">
        <v>69000</v>
      </c>
      <c r="D147" s="105">
        <v>4.0256239717156158E-3</v>
      </c>
      <c r="F147" s="110"/>
      <c r="G147" s="112"/>
    </row>
    <row r="148" spans="2:7" x14ac:dyDescent="0.15">
      <c r="B148" s="103" t="s">
        <v>368</v>
      </c>
      <c r="C148" s="104">
        <v>124200</v>
      </c>
      <c r="D148" s="105">
        <v>7.2461231490881083E-3</v>
      </c>
      <c r="F148" s="110"/>
      <c r="G148" s="112"/>
    </row>
    <row r="149" spans="2:7" x14ac:dyDescent="0.15">
      <c r="B149" s="103" t="s">
        <v>369</v>
      </c>
      <c r="C149" s="104">
        <v>62100</v>
      </c>
      <c r="D149" s="105">
        <v>3.6230615745440542E-3</v>
      </c>
      <c r="F149" s="110"/>
      <c r="G149" s="112"/>
    </row>
    <row r="150" spans="2:7" x14ac:dyDescent="0.15">
      <c r="C150" s="113"/>
      <c r="D150" s="114"/>
      <c r="F150" s="113"/>
      <c r="G150" s="114"/>
    </row>
    <row r="151" spans="2:7" x14ac:dyDescent="0.15">
      <c r="C151" s="110"/>
      <c r="D151" s="110"/>
      <c r="E151" s="110"/>
      <c r="F151" s="110"/>
      <c r="G151" s="112"/>
    </row>
    <row r="152" spans="2:7" x14ac:dyDescent="0.15">
      <c r="F152" s="110"/>
      <c r="G152" s="112"/>
    </row>
    <row r="153" spans="2:7" x14ac:dyDescent="0.15">
      <c r="F153" s="110"/>
      <c r="G153" s="112"/>
    </row>
    <row r="154" spans="2:7" x14ac:dyDescent="0.15">
      <c r="F154" s="110"/>
      <c r="G154" s="112"/>
    </row>
    <row r="155" spans="2:7" x14ac:dyDescent="0.15">
      <c r="F155" s="110"/>
      <c r="G155" s="112"/>
    </row>
    <row r="156" spans="2:7" x14ac:dyDescent="0.15">
      <c r="F156" s="110"/>
      <c r="G156" s="112"/>
    </row>
    <row r="157" spans="2:7" x14ac:dyDescent="0.15">
      <c r="F157" s="110"/>
      <c r="G157" s="112"/>
    </row>
    <row r="158" spans="2:7" x14ac:dyDescent="0.15">
      <c r="F158" s="110"/>
      <c r="G158" s="112"/>
    </row>
    <row r="159" spans="2:7" x14ac:dyDescent="0.15">
      <c r="F159" s="110"/>
      <c r="G159" s="112"/>
    </row>
    <row r="160" spans="2:7" x14ac:dyDescent="0.15">
      <c r="F160" s="110"/>
      <c r="G160" s="112"/>
    </row>
    <row r="161" spans="6:7" x14ac:dyDescent="0.15">
      <c r="F161" s="110"/>
      <c r="G161" s="112"/>
    </row>
    <row r="162" spans="6:7" x14ac:dyDescent="0.15">
      <c r="F162" s="110"/>
      <c r="G162" s="112"/>
    </row>
    <row r="163" spans="6:7" x14ac:dyDescent="0.15">
      <c r="F163" s="110"/>
      <c r="G163" s="112"/>
    </row>
    <row r="164" spans="6:7" x14ac:dyDescent="0.15">
      <c r="F164" s="110"/>
      <c r="G164" s="112"/>
    </row>
    <row r="165" spans="6:7" x14ac:dyDescent="0.15">
      <c r="F165" s="110"/>
      <c r="G165" s="112"/>
    </row>
    <row r="166" spans="6:7" x14ac:dyDescent="0.15">
      <c r="F166" s="110"/>
      <c r="G166" s="112"/>
    </row>
    <row r="167" spans="6:7" x14ac:dyDescent="0.15">
      <c r="F167" s="110"/>
      <c r="G167" s="112"/>
    </row>
    <row r="168" spans="6:7" x14ac:dyDescent="0.15">
      <c r="F168" s="110"/>
      <c r="G168" s="112"/>
    </row>
    <row r="169" spans="6:7" x14ac:dyDescent="0.15">
      <c r="F169" s="110"/>
      <c r="G169" s="112"/>
    </row>
    <row r="170" spans="6:7" x14ac:dyDescent="0.15">
      <c r="F170" s="110"/>
      <c r="G170" s="112"/>
    </row>
    <row r="171" spans="6:7" x14ac:dyDescent="0.15">
      <c r="F171" s="110"/>
      <c r="G171" s="112"/>
    </row>
    <row r="172" spans="6:7" x14ac:dyDescent="0.15">
      <c r="F172" s="110"/>
      <c r="G172" s="112"/>
    </row>
    <row r="173" spans="6:7" x14ac:dyDescent="0.15">
      <c r="F173" s="110"/>
      <c r="G173" s="112"/>
    </row>
    <row r="174" spans="6:7" x14ac:dyDescent="0.15">
      <c r="F174" s="110"/>
      <c r="G174" s="112"/>
    </row>
    <row r="175" spans="6:7" x14ac:dyDescent="0.15">
      <c r="F175" s="110"/>
      <c r="G175" s="112"/>
    </row>
    <row r="176" spans="6:7" x14ac:dyDescent="0.15">
      <c r="F176" s="110"/>
      <c r="G176" s="112"/>
    </row>
    <row r="177" spans="6:7" x14ac:dyDescent="0.15">
      <c r="F177" s="110"/>
      <c r="G177" s="112"/>
    </row>
    <row r="178" spans="6:7" x14ac:dyDescent="0.15">
      <c r="F178" s="110"/>
      <c r="G178" s="112"/>
    </row>
    <row r="179" spans="6:7" x14ac:dyDescent="0.15">
      <c r="F179" s="110"/>
      <c r="G179" s="112"/>
    </row>
    <row r="180" spans="6:7" x14ac:dyDescent="0.15">
      <c r="F180" s="110"/>
      <c r="G180" s="112"/>
    </row>
    <row r="181" spans="6:7" x14ac:dyDescent="0.15">
      <c r="F181" s="110"/>
      <c r="G181" s="112"/>
    </row>
    <row r="182" spans="6:7" x14ac:dyDescent="0.15">
      <c r="F182" s="110"/>
      <c r="G182" s="112"/>
    </row>
    <row r="183" spans="6:7" x14ac:dyDescent="0.15">
      <c r="F183" s="110"/>
      <c r="G183" s="112"/>
    </row>
    <row r="184" spans="6:7" x14ac:dyDescent="0.15">
      <c r="F184" s="110"/>
      <c r="G184" s="112"/>
    </row>
    <row r="185" spans="6:7" x14ac:dyDescent="0.15">
      <c r="F185" s="110"/>
      <c r="G185" s="112"/>
    </row>
    <row r="186" spans="6:7" x14ac:dyDescent="0.15">
      <c r="F186" s="110"/>
      <c r="G186" s="112"/>
    </row>
    <row r="187" spans="6:7" x14ac:dyDescent="0.15">
      <c r="F187" s="110"/>
      <c r="G187" s="112"/>
    </row>
    <row r="188" spans="6:7" x14ac:dyDescent="0.15">
      <c r="F188" s="110"/>
      <c r="G188" s="112"/>
    </row>
    <row r="189" spans="6:7" x14ac:dyDescent="0.15">
      <c r="F189" s="110"/>
      <c r="G189" s="112"/>
    </row>
    <row r="190" spans="6:7" x14ac:dyDescent="0.15">
      <c r="F190" s="110"/>
      <c r="G190" s="112"/>
    </row>
    <row r="191" spans="6:7" x14ac:dyDescent="0.15">
      <c r="F191" s="110"/>
      <c r="G191" s="112"/>
    </row>
    <row r="192" spans="6:7" x14ac:dyDescent="0.15">
      <c r="F192" s="110"/>
      <c r="G192" s="112"/>
    </row>
    <row r="193" spans="6:7" x14ac:dyDescent="0.15">
      <c r="F193" s="110"/>
      <c r="G193" s="112"/>
    </row>
    <row r="194" spans="6:7" x14ac:dyDescent="0.15">
      <c r="F194" s="110"/>
      <c r="G194" s="112"/>
    </row>
    <row r="195" spans="6:7" x14ac:dyDescent="0.15">
      <c r="F195" s="110"/>
      <c r="G195" s="112"/>
    </row>
    <row r="196" spans="6:7" x14ac:dyDescent="0.15">
      <c r="F196" s="110"/>
      <c r="G196" s="112"/>
    </row>
    <row r="197" spans="6:7" x14ac:dyDescent="0.15">
      <c r="F197" s="110"/>
      <c r="G197" s="112"/>
    </row>
    <row r="198" spans="6:7" x14ac:dyDescent="0.15">
      <c r="F198" s="110"/>
      <c r="G198" s="112"/>
    </row>
    <row r="199" spans="6:7" x14ac:dyDescent="0.15">
      <c r="F199" s="110"/>
      <c r="G199" s="112"/>
    </row>
    <row r="200" spans="6:7" x14ac:dyDescent="0.15">
      <c r="F200" s="110"/>
      <c r="G200" s="112"/>
    </row>
    <row r="201" spans="6:7" x14ac:dyDescent="0.15">
      <c r="F201" s="110"/>
      <c r="G201" s="112"/>
    </row>
    <row r="202" spans="6:7" x14ac:dyDescent="0.15">
      <c r="F202" s="110"/>
      <c r="G202" s="112"/>
    </row>
    <row r="203" spans="6:7" x14ac:dyDescent="0.15">
      <c r="F203" s="110"/>
      <c r="G203" s="112"/>
    </row>
    <row r="204" spans="6:7" x14ac:dyDescent="0.15">
      <c r="F204" s="110"/>
      <c r="G204" s="112"/>
    </row>
    <row r="205" spans="6:7" x14ac:dyDescent="0.15">
      <c r="F205" s="110"/>
      <c r="G205" s="112"/>
    </row>
    <row r="206" spans="6:7" x14ac:dyDescent="0.15">
      <c r="F206" s="110"/>
      <c r="G206" s="112"/>
    </row>
    <row r="207" spans="6:7" x14ac:dyDescent="0.15">
      <c r="F207" s="110"/>
      <c r="G207" s="112"/>
    </row>
    <row r="208" spans="6:7" x14ac:dyDescent="0.15">
      <c r="F208" s="110"/>
      <c r="G208" s="112"/>
    </row>
    <row r="209" spans="6:7" x14ac:dyDescent="0.15">
      <c r="F209" s="110"/>
      <c r="G209" s="112"/>
    </row>
    <row r="210" spans="6:7" x14ac:dyDescent="0.15">
      <c r="F210" s="110"/>
      <c r="G210" s="112"/>
    </row>
    <row r="211" spans="6:7" x14ac:dyDescent="0.15">
      <c r="F211" s="110"/>
      <c r="G211" s="112"/>
    </row>
    <row r="212" spans="6:7" x14ac:dyDescent="0.15">
      <c r="F212" s="110"/>
      <c r="G212" s="112"/>
    </row>
    <row r="213" spans="6:7" x14ac:dyDescent="0.15">
      <c r="F213" s="110"/>
      <c r="G213" s="112"/>
    </row>
    <row r="214" spans="6:7" x14ac:dyDescent="0.15">
      <c r="F214" s="110"/>
      <c r="G214" s="112"/>
    </row>
    <row r="215" spans="6:7" x14ac:dyDescent="0.15">
      <c r="F215" s="110"/>
      <c r="G215" s="112"/>
    </row>
    <row r="216" spans="6:7" x14ac:dyDescent="0.15">
      <c r="F216" s="110"/>
      <c r="G216" s="112"/>
    </row>
    <row r="217" spans="6:7" x14ac:dyDescent="0.15">
      <c r="F217" s="110"/>
      <c r="G217" s="112"/>
    </row>
    <row r="218" spans="6:7" x14ac:dyDescent="0.15">
      <c r="F218" s="110"/>
      <c r="G218" s="112"/>
    </row>
    <row r="219" spans="6:7" x14ac:dyDescent="0.15">
      <c r="F219" s="110"/>
      <c r="G219" s="112"/>
    </row>
    <row r="220" spans="6:7" x14ac:dyDescent="0.15">
      <c r="F220" s="110"/>
      <c r="G220" s="112"/>
    </row>
    <row r="221" spans="6:7" x14ac:dyDescent="0.15">
      <c r="F221" s="110"/>
      <c r="G221" s="112"/>
    </row>
    <row r="222" spans="6:7" x14ac:dyDescent="0.15">
      <c r="F222" s="110"/>
      <c r="G222" s="112"/>
    </row>
    <row r="223" spans="6:7" x14ac:dyDescent="0.15">
      <c r="F223" s="110"/>
      <c r="G223" s="112"/>
    </row>
    <row r="224" spans="6:7" x14ac:dyDescent="0.15">
      <c r="F224" s="110"/>
      <c r="G224" s="112"/>
    </row>
    <row r="225" spans="6:7" x14ac:dyDescent="0.15">
      <c r="F225" s="110"/>
      <c r="G225" s="112"/>
    </row>
    <row r="226" spans="6:7" x14ac:dyDescent="0.15">
      <c r="F226" s="110"/>
      <c r="G226" s="112"/>
    </row>
    <row r="227" spans="6:7" x14ac:dyDescent="0.15">
      <c r="F227" s="110"/>
      <c r="G227" s="112"/>
    </row>
    <row r="228" spans="6:7" x14ac:dyDescent="0.15">
      <c r="F228" s="110"/>
      <c r="G228" s="112"/>
    </row>
    <row r="229" spans="6:7" x14ac:dyDescent="0.15">
      <c r="F229" s="110"/>
      <c r="G229" s="112"/>
    </row>
    <row r="230" spans="6:7" x14ac:dyDescent="0.15">
      <c r="F230" s="110"/>
      <c r="G230" s="112"/>
    </row>
    <row r="231" spans="6:7" x14ac:dyDescent="0.15">
      <c r="F231" s="110"/>
      <c r="G231" s="112"/>
    </row>
    <row r="232" spans="6:7" x14ac:dyDescent="0.15">
      <c r="F232" s="110"/>
      <c r="G232" s="112"/>
    </row>
    <row r="233" spans="6:7" x14ac:dyDescent="0.15">
      <c r="F233" s="110"/>
      <c r="G233" s="112"/>
    </row>
    <row r="234" spans="6:7" x14ac:dyDescent="0.15">
      <c r="F234" s="110"/>
      <c r="G234" s="112"/>
    </row>
    <row r="235" spans="6:7" x14ac:dyDescent="0.15">
      <c r="F235" s="110"/>
      <c r="G235" s="112"/>
    </row>
    <row r="236" spans="6:7" x14ac:dyDescent="0.15">
      <c r="F236" s="110"/>
      <c r="G236" s="112"/>
    </row>
    <row r="237" spans="6:7" x14ac:dyDescent="0.15">
      <c r="F237" s="110"/>
      <c r="G237" s="112"/>
    </row>
    <row r="238" spans="6:7" x14ac:dyDescent="0.15">
      <c r="F238" s="110"/>
      <c r="G238" s="112"/>
    </row>
    <row r="239" spans="6:7" x14ac:dyDescent="0.15">
      <c r="F239" s="110"/>
      <c r="G239" s="112"/>
    </row>
    <row r="240" spans="6:7" x14ac:dyDescent="0.15">
      <c r="F240" s="110"/>
      <c r="G240" s="112"/>
    </row>
    <row r="241" spans="6:7" x14ac:dyDescent="0.15">
      <c r="F241" s="110"/>
      <c r="G241" s="112"/>
    </row>
    <row r="242" spans="6:7" x14ac:dyDescent="0.15">
      <c r="F242" s="110"/>
      <c r="G242" s="112"/>
    </row>
    <row r="243" spans="6:7" x14ac:dyDescent="0.15">
      <c r="F243" s="110"/>
      <c r="G243" s="112"/>
    </row>
    <row r="244" spans="6:7" x14ac:dyDescent="0.15">
      <c r="F244" s="110"/>
      <c r="G244" s="112"/>
    </row>
    <row r="245" spans="6:7" x14ac:dyDescent="0.15">
      <c r="F245" s="110"/>
      <c r="G245" s="112"/>
    </row>
    <row r="246" spans="6:7" x14ac:dyDescent="0.15">
      <c r="F246" s="110"/>
      <c r="G246" s="112"/>
    </row>
    <row r="247" spans="6:7" x14ac:dyDescent="0.15">
      <c r="F247" s="110"/>
      <c r="G247" s="112"/>
    </row>
    <row r="248" spans="6:7" x14ac:dyDescent="0.15">
      <c r="F248" s="110"/>
      <c r="G248" s="112"/>
    </row>
    <row r="249" spans="6:7" x14ac:dyDescent="0.15">
      <c r="F249" s="110"/>
      <c r="G249" s="112"/>
    </row>
    <row r="250" spans="6:7" x14ac:dyDescent="0.15">
      <c r="F250" s="110"/>
      <c r="G250" s="112"/>
    </row>
    <row r="251" spans="6:7" x14ac:dyDescent="0.15">
      <c r="F251" s="110"/>
    </row>
  </sheetData>
  <mergeCells count="2">
    <mergeCell ref="B3:D3"/>
    <mergeCell ref="E3:G3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showGridLines="0" zoomScaleNormal="100" workbookViewId="0">
      <selection sqref="A1:H1"/>
    </sheetView>
  </sheetViews>
  <sheetFormatPr defaultColWidth="8.75" defaultRowHeight="14.25" x14ac:dyDescent="0.15"/>
  <cols>
    <col min="1" max="3" width="2.75" style="8" customWidth="1"/>
    <col min="4" max="4" width="20.25" style="8" bestFit="1" customWidth="1"/>
    <col min="5" max="5" width="9.375" style="8" bestFit="1" customWidth="1"/>
    <col min="6" max="6" width="2.75" style="8" customWidth="1"/>
    <col min="7" max="7" width="24.625" style="8" bestFit="1" customWidth="1"/>
    <col min="8" max="8" width="10.375" style="8" bestFit="1" customWidth="1"/>
    <col min="9" max="16384" width="8.75" style="8"/>
  </cols>
  <sheetData>
    <row r="1" spans="1:8" x14ac:dyDescent="0.15">
      <c r="A1" s="79" t="s">
        <v>99</v>
      </c>
      <c r="B1" s="79"/>
      <c r="C1" s="79"/>
      <c r="D1" s="79"/>
      <c r="E1" s="79"/>
      <c r="F1" s="79"/>
      <c r="G1" s="79"/>
      <c r="H1" s="79"/>
    </row>
    <row r="2" spans="1:8" x14ac:dyDescent="0.15">
      <c r="A2" s="79" t="s">
        <v>152</v>
      </c>
      <c r="B2" s="79"/>
      <c r="C2" s="79"/>
      <c r="D2" s="79"/>
      <c r="E2" s="79"/>
      <c r="F2" s="79"/>
      <c r="G2" s="79"/>
      <c r="H2" s="79"/>
    </row>
    <row r="3" spans="1:8" ht="15" thickBot="1" x14ac:dyDescent="0.2">
      <c r="H3" s="9" t="s">
        <v>100</v>
      </c>
    </row>
    <row r="4" spans="1:8" ht="15" thickBot="1" x14ac:dyDescent="0.2">
      <c r="A4" s="80" t="s">
        <v>145</v>
      </c>
      <c r="B4" s="81"/>
      <c r="C4" s="81"/>
      <c r="D4" s="81"/>
      <c r="E4" s="49" t="s">
        <v>146</v>
      </c>
      <c r="F4" s="81" t="s">
        <v>147</v>
      </c>
      <c r="G4" s="81"/>
      <c r="H4" s="49" t="s">
        <v>146</v>
      </c>
    </row>
    <row r="5" spans="1:8" x14ac:dyDescent="0.15">
      <c r="A5" s="14" t="s">
        <v>84</v>
      </c>
      <c r="E5" s="63"/>
      <c r="F5" s="8" t="s">
        <v>85</v>
      </c>
      <c r="H5" s="63"/>
    </row>
    <row r="6" spans="1:8" x14ac:dyDescent="0.15">
      <c r="A6" s="14"/>
      <c r="E6" s="63"/>
      <c r="H6" s="63"/>
    </row>
    <row r="7" spans="1:8" x14ac:dyDescent="0.15">
      <c r="A7" s="14" t="s">
        <v>58</v>
      </c>
      <c r="E7" s="63"/>
      <c r="F7" s="8" t="s">
        <v>62</v>
      </c>
      <c r="H7" s="63"/>
    </row>
    <row r="8" spans="1:8" x14ac:dyDescent="0.15">
      <c r="A8" s="14"/>
      <c r="B8" s="8" t="s">
        <v>68</v>
      </c>
      <c r="E8" s="63"/>
      <c r="G8" s="8" t="s">
        <v>63</v>
      </c>
      <c r="H8" s="63"/>
    </row>
    <row r="9" spans="1:8" x14ac:dyDescent="0.15">
      <c r="A9" s="14"/>
      <c r="C9" s="8" t="s">
        <v>69</v>
      </c>
      <c r="E9" s="63"/>
      <c r="G9" s="8" t="s">
        <v>86</v>
      </c>
      <c r="H9" s="63"/>
    </row>
    <row r="10" spans="1:8" x14ac:dyDescent="0.15">
      <c r="A10" s="14"/>
      <c r="C10" s="8" t="s">
        <v>70</v>
      </c>
      <c r="E10" s="63"/>
      <c r="G10" s="8" t="s">
        <v>7</v>
      </c>
      <c r="H10" s="63"/>
    </row>
    <row r="11" spans="1:8" x14ac:dyDescent="0.15">
      <c r="A11" s="14"/>
      <c r="C11" s="8" t="s">
        <v>71</v>
      </c>
      <c r="E11" s="63"/>
      <c r="G11" s="8" t="s">
        <v>87</v>
      </c>
      <c r="H11" s="63"/>
    </row>
    <row r="12" spans="1:8" x14ac:dyDescent="0.15">
      <c r="A12" s="14"/>
      <c r="C12" s="8" t="s">
        <v>72</v>
      </c>
      <c r="E12" s="63"/>
      <c r="G12" s="8" t="s">
        <v>5</v>
      </c>
      <c r="H12" s="63"/>
    </row>
    <row r="13" spans="1:8" x14ac:dyDescent="0.15">
      <c r="A13" s="14"/>
      <c r="B13" s="8" t="s">
        <v>73</v>
      </c>
      <c r="E13" s="63"/>
      <c r="F13" s="14" t="s">
        <v>64</v>
      </c>
      <c r="H13" s="63">
        <v>2678</v>
      </c>
    </row>
    <row r="14" spans="1:8" x14ac:dyDescent="0.15">
      <c r="A14" s="14"/>
      <c r="C14" s="8" t="s">
        <v>76</v>
      </c>
      <c r="E14" s="63"/>
      <c r="G14" s="8" t="s">
        <v>88</v>
      </c>
      <c r="H14" s="63"/>
    </row>
    <row r="15" spans="1:8" x14ac:dyDescent="0.15">
      <c r="A15" s="14"/>
      <c r="C15" s="8" t="s">
        <v>5</v>
      </c>
      <c r="E15" s="63"/>
      <c r="G15" s="8" t="s">
        <v>89</v>
      </c>
      <c r="H15" s="63"/>
    </row>
    <row r="16" spans="1:8" x14ac:dyDescent="0.15">
      <c r="A16" s="14"/>
      <c r="B16" s="8" t="s">
        <v>74</v>
      </c>
      <c r="E16" s="63"/>
      <c r="G16" s="8" t="s">
        <v>90</v>
      </c>
      <c r="H16" s="63"/>
    </row>
    <row r="17" spans="1:9" x14ac:dyDescent="0.15">
      <c r="A17" s="14"/>
      <c r="C17" s="8" t="s">
        <v>75</v>
      </c>
      <c r="E17" s="63"/>
      <c r="G17" s="8" t="s">
        <v>91</v>
      </c>
      <c r="H17" s="63"/>
    </row>
    <row r="18" spans="1:9" x14ac:dyDescent="0.15">
      <c r="A18" s="14"/>
      <c r="C18" s="8" t="s">
        <v>77</v>
      </c>
      <c r="E18" s="63"/>
      <c r="G18" s="8" t="s">
        <v>92</v>
      </c>
      <c r="H18" s="63"/>
    </row>
    <row r="19" spans="1:9" x14ac:dyDescent="0.15">
      <c r="A19" s="14"/>
      <c r="C19" s="8" t="s">
        <v>78</v>
      </c>
      <c r="E19" s="63"/>
      <c r="G19" s="8" t="s">
        <v>93</v>
      </c>
      <c r="H19" s="31">
        <v>2678</v>
      </c>
    </row>
    <row r="20" spans="1:9" x14ac:dyDescent="0.15">
      <c r="A20" s="14"/>
      <c r="C20" s="8" t="s">
        <v>79</v>
      </c>
      <c r="E20" s="63"/>
      <c r="G20" s="8" t="s">
        <v>94</v>
      </c>
      <c r="H20" s="63"/>
    </row>
    <row r="21" spans="1:9" x14ac:dyDescent="0.15">
      <c r="A21" s="14"/>
      <c r="C21" s="8" t="s">
        <v>5</v>
      </c>
      <c r="E21" s="63"/>
      <c r="G21" s="8" t="s">
        <v>5</v>
      </c>
      <c r="H21" s="63"/>
    </row>
    <row r="22" spans="1:9" x14ac:dyDescent="0.15">
      <c r="A22" s="14"/>
      <c r="C22" s="8" t="s">
        <v>80</v>
      </c>
      <c r="E22" s="63"/>
      <c r="F22" s="22"/>
      <c r="G22" s="23" t="s">
        <v>65</v>
      </c>
      <c r="H22" s="64">
        <v>2678</v>
      </c>
    </row>
    <row r="23" spans="1:9" x14ac:dyDescent="0.15">
      <c r="A23" s="14" t="s">
        <v>59</v>
      </c>
      <c r="E23" s="65">
        <v>107433</v>
      </c>
      <c r="F23" s="8" t="s">
        <v>95</v>
      </c>
      <c r="H23" s="63"/>
    </row>
    <row r="24" spans="1:9" x14ac:dyDescent="0.15">
      <c r="A24" s="14"/>
      <c r="B24" s="8" t="s">
        <v>60</v>
      </c>
      <c r="E24" s="63">
        <v>5933</v>
      </c>
      <c r="G24" s="8" t="s">
        <v>15</v>
      </c>
      <c r="H24" s="65">
        <v>101500</v>
      </c>
      <c r="I24" s="66"/>
    </row>
    <row r="25" spans="1:9" x14ac:dyDescent="0.15">
      <c r="A25" s="14"/>
      <c r="B25" s="8" t="s">
        <v>61</v>
      </c>
      <c r="E25" s="63"/>
      <c r="G25" s="8" t="s">
        <v>66</v>
      </c>
      <c r="H25" s="65">
        <v>3255</v>
      </c>
    </row>
    <row r="26" spans="1:9" x14ac:dyDescent="0.15">
      <c r="A26" s="14"/>
      <c r="B26" s="8" t="s">
        <v>81</v>
      </c>
      <c r="E26" s="63"/>
      <c r="H26" s="63"/>
    </row>
    <row r="27" spans="1:9" x14ac:dyDescent="0.15">
      <c r="A27" s="14"/>
      <c r="B27" s="8" t="s">
        <v>79</v>
      </c>
      <c r="E27" s="65">
        <v>101500</v>
      </c>
      <c r="H27" s="63"/>
    </row>
    <row r="28" spans="1:9" x14ac:dyDescent="0.15">
      <c r="A28" s="14"/>
      <c r="C28" s="8" t="s">
        <v>9</v>
      </c>
      <c r="E28" s="65">
        <v>101500</v>
      </c>
      <c r="H28" s="63"/>
    </row>
    <row r="29" spans="1:9" x14ac:dyDescent="0.15">
      <c r="A29" s="14"/>
      <c r="C29" s="8" t="s">
        <v>82</v>
      </c>
      <c r="E29" s="63"/>
      <c r="H29" s="63"/>
    </row>
    <row r="30" spans="1:9" x14ac:dyDescent="0.15">
      <c r="A30" s="14"/>
      <c r="B30" s="8" t="s">
        <v>83</v>
      </c>
      <c r="E30" s="63"/>
      <c r="H30" s="63"/>
    </row>
    <row r="31" spans="1:9" x14ac:dyDescent="0.15">
      <c r="A31" s="14"/>
      <c r="B31" s="8" t="s">
        <v>5</v>
      </c>
      <c r="E31" s="63"/>
      <c r="H31" s="63"/>
    </row>
    <row r="32" spans="1:9" ht="15" thickBot="1" x14ac:dyDescent="0.2">
      <c r="A32" s="14"/>
      <c r="B32" s="8" t="s">
        <v>80</v>
      </c>
      <c r="E32" s="63"/>
      <c r="F32" s="82" t="s">
        <v>97</v>
      </c>
      <c r="G32" s="83"/>
      <c r="H32" s="67">
        <v>104755</v>
      </c>
    </row>
    <row r="33" spans="1:8" ht="15" thickBot="1" x14ac:dyDescent="0.2">
      <c r="A33" s="80" t="s">
        <v>96</v>
      </c>
      <c r="B33" s="81"/>
      <c r="C33" s="81"/>
      <c r="D33" s="81"/>
      <c r="E33" s="68">
        <v>107433</v>
      </c>
      <c r="F33" s="81" t="s">
        <v>98</v>
      </c>
      <c r="G33" s="81"/>
      <c r="H33" s="68">
        <v>107433</v>
      </c>
    </row>
    <row r="34" spans="1:8" x14ac:dyDescent="0.15">
      <c r="H34" s="66"/>
    </row>
    <row r="37" spans="1:8" x14ac:dyDescent="0.15">
      <c r="H37" s="66"/>
    </row>
  </sheetData>
  <mergeCells count="7">
    <mergeCell ref="A1:H1"/>
    <mergeCell ref="A2:H2"/>
    <mergeCell ref="A4:D4"/>
    <mergeCell ref="F4:G4"/>
    <mergeCell ref="A33:D33"/>
    <mergeCell ref="F32:G32"/>
    <mergeCell ref="F33:G33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zoomScaleNormal="100" workbookViewId="0">
      <selection sqref="A1:F1"/>
    </sheetView>
  </sheetViews>
  <sheetFormatPr defaultRowHeight="14.25" x14ac:dyDescent="0.15"/>
  <cols>
    <col min="1" max="1" width="2.375" customWidth="1"/>
    <col min="2" max="2" width="2.25" customWidth="1"/>
    <col min="3" max="3" width="2.75" customWidth="1"/>
    <col min="4" max="4" width="2.375" customWidth="1"/>
    <col min="5" max="5" width="22.375" bestFit="1" customWidth="1"/>
    <col min="6" max="6" width="10.375" bestFit="1" customWidth="1"/>
    <col min="8" max="8" width="13.875" customWidth="1"/>
  </cols>
  <sheetData>
    <row r="1" spans="1:10" x14ac:dyDescent="0.15">
      <c r="A1" s="86" t="s">
        <v>115</v>
      </c>
      <c r="B1" s="86"/>
      <c r="C1" s="86"/>
      <c r="D1" s="86"/>
      <c r="E1" s="86"/>
      <c r="F1" s="86"/>
    </row>
    <row r="2" spans="1:10" x14ac:dyDescent="0.15">
      <c r="A2" s="86" t="s">
        <v>153</v>
      </c>
      <c r="B2" s="86"/>
      <c r="C2" s="86"/>
      <c r="D2" s="86"/>
      <c r="E2" s="86"/>
      <c r="F2" s="86"/>
    </row>
    <row r="3" spans="1:10" x14ac:dyDescent="0.15">
      <c r="A3" s="86" t="s">
        <v>150</v>
      </c>
      <c r="B3" s="86"/>
      <c r="C3" s="86"/>
      <c r="D3" s="86"/>
      <c r="E3" s="86"/>
      <c r="F3" s="86"/>
    </row>
    <row r="4" spans="1:10" ht="15" thickBot="1" x14ac:dyDescent="0.2">
      <c r="F4" s="3" t="s">
        <v>100</v>
      </c>
    </row>
    <row r="5" spans="1:10" ht="15" thickBot="1" x14ac:dyDescent="0.2">
      <c r="A5" s="84" t="s">
        <v>10</v>
      </c>
      <c r="B5" s="85"/>
      <c r="C5" s="85"/>
      <c r="D5" s="85"/>
      <c r="E5" s="85"/>
      <c r="F5" s="69" t="s">
        <v>67</v>
      </c>
    </row>
    <row r="6" spans="1:10" x14ac:dyDescent="0.15">
      <c r="A6" s="70"/>
      <c r="B6" s="71" t="s">
        <v>116</v>
      </c>
      <c r="C6" s="71"/>
      <c r="D6" s="71"/>
      <c r="E6" s="71"/>
      <c r="F6" s="72">
        <v>38757</v>
      </c>
    </row>
    <row r="7" spans="1:10" x14ac:dyDescent="0.15">
      <c r="A7" s="73"/>
      <c r="B7" s="66"/>
      <c r="C7" s="66" t="s">
        <v>117</v>
      </c>
      <c r="D7" s="66"/>
      <c r="E7" s="66"/>
      <c r="F7" s="63"/>
      <c r="J7" s="1"/>
    </row>
    <row r="8" spans="1:10" x14ac:dyDescent="0.15">
      <c r="A8" s="73"/>
      <c r="B8" s="66"/>
      <c r="C8" s="66"/>
      <c r="D8" s="66" t="s">
        <v>118</v>
      </c>
      <c r="E8" s="66"/>
      <c r="F8" s="63">
        <v>33924</v>
      </c>
      <c r="J8" s="1"/>
    </row>
    <row r="9" spans="1:10" x14ac:dyDescent="0.15">
      <c r="A9" s="73"/>
      <c r="B9" s="66"/>
      <c r="C9" s="66"/>
      <c r="D9" s="66"/>
      <c r="E9" s="66" t="s">
        <v>2</v>
      </c>
      <c r="F9" s="63">
        <v>23406</v>
      </c>
      <c r="J9" s="1"/>
    </row>
    <row r="10" spans="1:10" x14ac:dyDescent="0.15">
      <c r="A10" s="73"/>
      <c r="B10" s="66"/>
      <c r="C10" s="66"/>
      <c r="D10" s="66"/>
      <c r="E10" s="66" t="s">
        <v>8</v>
      </c>
      <c r="F10" s="63">
        <v>2678</v>
      </c>
      <c r="J10" s="1"/>
    </row>
    <row r="11" spans="1:10" x14ac:dyDescent="0.15">
      <c r="A11" s="73"/>
      <c r="B11" s="66"/>
      <c r="C11" s="66"/>
      <c r="D11" s="66"/>
      <c r="E11" s="66" t="s">
        <v>119</v>
      </c>
      <c r="F11" s="63"/>
      <c r="J11" s="1"/>
    </row>
    <row r="12" spans="1:10" x14ac:dyDescent="0.15">
      <c r="A12" s="73"/>
      <c r="B12" s="66"/>
      <c r="C12" s="66"/>
      <c r="D12" s="66"/>
      <c r="E12" s="66" t="s">
        <v>5</v>
      </c>
      <c r="F12" s="63">
        <v>7840</v>
      </c>
      <c r="J12" s="1"/>
    </row>
    <row r="13" spans="1:10" x14ac:dyDescent="0.15">
      <c r="A13" s="73"/>
      <c r="B13" s="66"/>
      <c r="C13" s="66"/>
      <c r="D13" s="66" t="s">
        <v>120</v>
      </c>
      <c r="E13" s="66"/>
      <c r="F13" s="63">
        <v>732</v>
      </c>
      <c r="J13" s="1"/>
    </row>
    <row r="14" spans="1:10" x14ac:dyDescent="0.15">
      <c r="A14" s="73"/>
      <c r="B14" s="66"/>
      <c r="C14" s="66"/>
      <c r="D14" s="66"/>
      <c r="E14" s="66" t="s">
        <v>0</v>
      </c>
      <c r="F14" s="63">
        <v>715</v>
      </c>
      <c r="J14" s="1"/>
    </row>
    <row r="15" spans="1:10" x14ac:dyDescent="0.15">
      <c r="A15" s="73"/>
      <c r="B15" s="66"/>
      <c r="C15" s="66"/>
      <c r="D15" s="66"/>
      <c r="E15" s="66" t="s">
        <v>121</v>
      </c>
      <c r="F15" s="63"/>
      <c r="J15" s="1"/>
    </row>
    <row r="16" spans="1:10" x14ac:dyDescent="0.15">
      <c r="A16" s="73"/>
      <c r="B16" s="66"/>
      <c r="C16" s="66"/>
      <c r="D16" s="66"/>
      <c r="E16" s="66" t="s">
        <v>122</v>
      </c>
      <c r="F16" s="63"/>
      <c r="J16" s="1"/>
    </row>
    <row r="17" spans="1:10" x14ac:dyDescent="0.15">
      <c r="A17" s="73"/>
      <c r="B17" s="66"/>
      <c r="C17" s="66"/>
      <c r="D17" s="66"/>
      <c r="E17" s="66" t="s">
        <v>5</v>
      </c>
      <c r="F17" s="63">
        <v>17</v>
      </c>
      <c r="J17" s="1"/>
    </row>
    <row r="18" spans="1:10" x14ac:dyDescent="0.15">
      <c r="A18" s="73"/>
      <c r="B18" s="66"/>
      <c r="C18" s="66"/>
      <c r="D18" s="66" t="s">
        <v>123</v>
      </c>
      <c r="E18" s="66"/>
      <c r="F18" s="63"/>
      <c r="J18" s="1"/>
    </row>
    <row r="19" spans="1:10" x14ac:dyDescent="0.15">
      <c r="A19" s="73"/>
      <c r="B19" s="66"/>
      <c r="C19" s="66"/>
      <c r="D19" s="66"/>
      <c r="E19" s="66" t="s">
        <v>124</v>
      </c>
      <c r="F19" s="63"/>
      <c r="J19" s="1"/>
    </row>
    <row r="20" spans="1:10" x14ac:dyDescent="0.15">
      <c r="A20" s="73"/>
      <c r="B20" s="66"/>
      <c r="C20" s="66"/>
      <c r="D20" s="66"/>
      <c r="E20" s="66" t="s">
        <v>125</v>
      </c>
      <c r="F20" s="63"/>
      <c r="J20" s="1"/>
    </row>
    <row r="21" spans="1:10" x14ac:dyDescent="0.15">
      <c r="A21" s="74"/>
      <c r="B21" s="75"/>
      <c r="C21" s="75"/>
      <c r="D21" s="75"/>
      <c r="E21" s="75" t="s">
        <v>5</v>
      </c>
      <c r="F21" s="76"/>
      <c r="J21" s="1"/>
    </row>
    <row r="22" spans="1:10" x14ac:dyDescent="0.15">
      <c r="A22" s="73"/>
      <c r="B22" s="66"/>
      <c r="C22" s="66" t="s">
        <v>126</v>
      </c>
      <c r="D22" s="66"/>
      <c r="E22" s="66"/>
      <c r="F22" s="63">
        <v>4101</v>
      </c>
      <c r="J22" s="1"/>
    </row>
    <row r="23" spans="1:10" x14ac:dyDescent="0.15">
      <c r="A23" s="73"/>
      <c r="B23" s="66"/>
      <c r="C23" s="66"/>
      <c r="D23" s="66" t="s">
        <v>6</v>
      </c>
      <c r="E23" s="66"/>
      <c r="F23" s="63">
        <v>4101</v>
      </c>
      <c r="J23" s="1"/>
    </row>
    <row r="24" spans="1:10" x14ac:dyDescent="0.15">
      <c r="A24" s="73"/>
      <c r="B24" s="66"/>
      <c r="C24" s="66"/>
      <c r="D24" s="66" t="s">
        <v>127</v>
      </c>
      <c r="E24" s="66"/>
      <c r="F24" s="63"/>
      <c r="J24" s="1"/>
    </row>
    <row r="25" spans="1:10" x14ac:dyDescent="0.15">
      <c r="A25" s="73"/>
      <c r="B25" s="66"/>
      <c r="C25" s="66"/>
      <c r="D25" s="66" t="s">
        <v>128</v>
      </c>
      <c r="E25" s="66"/>
      <c r="F25" s="63"/>
      <c r="J25" s="1"/>
    </row>
    <row r="26" spans="1:10" x14ac:dyDescent="0.15">
      <c r="A26" s="74"/>
      <c r="B26" s="75"/>
      <c r="C26" s="75"/>
      <c r="D26" s="75" t="s">
        <v>5</v>
      </c>
      <c r="E26" s="75"/>
      <c r="F26" s="76">
        <v>0</v>
      </c>
      <c r="J26" s="1"/>
    </row>
    <row r="27" spans="1:10" x14ac:dyDescent="0.15">
      <c r="A27" s="73"/>
      <c r="B27" s="66" t="s">
        <v>129</v>
      </c>
      <c r="C27" s="66"/>
      <c r="D27" s="66"/>
      <c r="E27" s="66"/>
      <c r="F27" s="63">
        <v>710</v>
      </c>
      <c r="J27" s="1"/>
    </row>
    <row r="28" spans="1:10" x14ac:dyDescent="0.15">
      <c r="A28" s="73"/>
      <c r="B28" s="66"/>
      <c r="C28" s="66" t="s">
        <v>130</v>
      </c>
      <c r="D28" s="66"/>
      <c r="E28" s="66"/>
      <c r="F28" s="63"/>
      <c r="J28" s="1"/>
    </row>
    <row r="29" spans="1:10" x14ac:dyDescent="0.15">
      <c r="A29" s="73"/>
      <c r="B29" s="66"/>
      <c r="C29" s="66" t="s">
        <v>5</v>
      </c>
      <c r="D29" s="66"/>
      <c r="E29" s="66"/>
      <c r="F29" s="63">
        <v>710</v>
      </c>
      <c r="J29" s="1"/>
    </row>
    <row r="30" spans="1:10" x14ac:dyDescent="0.15">
      <c r="A30" s="77" t="s">
        <v>131</v>
      </c>
      <c r="B30" s="78"/>
      <c r="C30" s="78"/>
      <c r="D30" s="78"/>
      <c r="E30" s="78"/>
      <c r="F30" s="64">
        <v>38047</v>
      </c>
      <c r="J30" s="1"/>
    </row>
    <row r="31" spans="1:10" x14ac:dyDescent="0.15">
      <c r="A31" s="73"/>
      <c r="B31" s="66" t="s">
        <v>132</v>
      </c>
      <c r="C31" s="66"/>
      <c r="D31" s="66"/>
      <c r="E31" s="66"/>
      <c r="F31" s="63"/>
      <c r="J31" s="1"/>
    </row>
    <row r="32" spans="1:10" x14ac:dyDescent="0.15">
      <c r="A32" s="73"/>
      <c r="B32" s="66"/>
      <c r="C32" s="66" t="s">
        <v>133</v>
      </c>
      <c r="D32" s="66"/>
      <c r="E32" s="66"/>
      <c r="F32" s="63"/>
      <c r="J32" s="1"/>
    </row>
    <row r="33" spans="1:10" x14ac:dyDescent="0.15">
      <c r="A33" s="73"/>
      <c r="B33" s="66"/>
      <c r="C33" s="66" t="s">
        <v>134</v>
      </c>
      <c r="D33" s="66"/>
      <c r="E33" s="66"/>
      <c r="F33" s="63"/>
      <c r="J33" s="1"/>
    </row>
    <row r="34" spans="1:10" x14ac:dyDescent="0.15">
      <c r="A34" s="73"/>
      <c r="B34" s="66"/>
      <c r="C34" s="66" t="s">
        <v>135</v>
      </c>
      <c r="D34" s="66"/>
      <c r="E34" s="66"/>
      <c r="F34" s="63"/>
      <c r="J34" s="1"/>
    </row>
    <row r="35" spans="1:10" x14ac:dyDescent="0.15">
      <c r="A35" s="73"/>
      <c r="B35" s="66"/>
      <c r="C35" s="66" t="s">
        <v>136</v>
      </c>
      <c r="D35" s="66"/>
      <c r="E35" s="66"/>
      <c r="F35" s="63"/>
      <c r="J35" s="1"/>
    </row>
    <row r="36" spans="1:10" x14ac:dyDescent="0.15">
      <c r="A36" s="73"/>
      <c r="B36" s="66"/>
      <c r="C36" s="66" t="s">
        <v>5</v>
      </c>
      <c r="D36" s="66"/>
      <c r="E36" s="66"/>
      <c r="F36" s="63"/>
      <c r="J36" s="1"/>
    </row>
    <row r="37" spans="1:10" x14ac:dyDescent="0.15">
      <c r="A37" s="73"/>
      <c r="B37" s="66" t="s">
        <v>137</v>
      </c>
      <c r="C37" s="66"/>
      <c r="D37" s="66"/>
      <c r="E37" s="66"/>
      <c r="F37" s="63"/>
      <c r="J37" s="1"/>
    </row>
    <row r="38" spans="1:10" x14ac:dyDescent="0.15">
      <c r="A38" s="73"/>
      <c r="B38" s="66"/>
      <c r="C38" s="66" t="s">
        <v>138</v>
      </c>
      <c r="D38" s="66"/>
      <c r="E38" s="66"/>
      <c r="F38" s="63"/>
      <c r="J38" s="1"/>
    </row>
    <row r="39" spans="1:10" ht="15" thickBot="1" x14ac:dyDescent="0.2">
      <c r="A39" s="2"/>
      <c r="C39" t="s">
        <v>5</v>
      </c>
      <c r="F39" s="6"/>
      <c r="J39" s="1"/>
    </row>
    <row r="40" spans="1:10" ht="15" thickBot="1" x14ac:dyDescent="0.2">
      <c r="A40" s="4" t="s">
        <v>139</v>
      </c>
      <c r="B40" s="5"/>
      <c r="C40" s="5"/>
      <c r="D40" s="5"/>
      <c r="E40" s="5"/>
      <c r="F40" s="7">
        <v>38047</v>
      </c>
      <c r="J40" s="1"/>
    </row>
    <row r="41" spans="1:10" x14ac:dyDescent="0.15">
      <c r="J41" s="1"/>
    </row>
    <row r="42" spans="1:10" x14ac:dyDescent="0.15">
      <c r="J42" s="1"/>
    </row>
    <row r="43" spans="1:10" x14ac:dyDescent="0.15">
      <c r="J43" s="1"/>
    </row>
    <row r="44" spans="1:10" x14ac:dyDescent="0.15">
      <c r="J44" s="1"/>
    </row>
    <row r="45" spans="1:10" x14ac:dyDescent="0.15">
      <c r="J45" s="1"/>
    </row>
    <row r="46" spans="1:10" x14ac:dyDescent="0.15">
      <c r="H46" s="1"/>
      <c r="I46" s="1"/>
      <c r="J46" s="1"/>
    </row>
    <row r="47" spans="1:10" x14ac:dyDescent="0.15">
      <c r="H47" s="1"/>
      <c r="I47" s="1"/>
      <c r="J47" s="1"/>
    </row>
    <row r="48" spans="1:10" x14ac:dyDescent="0.15">
      <c r="H48" s="1"/>
      <c r="I48" s="1"/>
      <c r="J48" s="1"/>
    </row>
    <row r="49" spans="8:10" x14ac:dyDescent="0.15">
      <c r="H49" s="1"/>
      <c r="I49" s="1"/>
      <c r="J49" s="1"/>
    </row>
    <row r="50" spans="8:10" x14ac:dyDescent="0.15">
      <c r="H50" s="1"/>
      <c r="I50" s="1"/>
      <c r="J50" s="1"/>
    </row>
    <row r="51" spans="8:10" x14ac:dyDescent="0.15">
      <c r="H51" s="1"/>
      <c r="I51" s="1"/>
      <c r="J51" s="1"/>
    </row>
    <row r="52" spans="8:10" x14ac:dyDescent="0.15">
      <c r="H52" s="1"/>
      <c r="I52" s="1"/>
      <c r="J52" s="1"/>
    </row>
    <row r="53" spans="8:10" x14ac:dyDescent="0.15">
      <c r="H53" s="1"/>
      <c r="I53" s="1"/>
      <c r="J53" s="1"/>
    </row>
  </sheetData>
  <mergeCells count="4">
    <mergeCell ref="A5:E5"/>
    <mergeCell ref="A1:F1"/>
    <mergeCell ref="A2:F2"/>
    <mergeCell ref="A3:F3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4"/>
  <sheetViews>
    <sheetView zoomScaleNormal="100" workbookViewId="0">
      <selection sqref="A1:F1"/>
    </sheetView>
  </sheetViews>
  <sheetFormatPr defaultRowHeight="14.25" x14ac:dyDescent="0.15"/>
  <cols>
    <col min="1" max="2" width="2.25" style="8" customWidth="1"/>
    <col min="3" max="3" width="26.75" style="8" bestFit="1" customWidth="1"/>
    <col min="4" max="4" width="10.375" style="8" bestFit="1" customWidth="1"/>
    <col min="5" max="5" width="10.5" style="8" customWidth="1"/>
    <col min="6" max="6" width="11.5" style="8" bestFit="1" customWidth="1"/>
    <col min="7" max="16384" width="9" style="8"/>
  </cols>
  <sheetData>
    <row r="1" spans="1:6" x14ac:dyDescent="0.15">
      <c r="A1" s="93" t="s">
        <v>141</v>
      </c>
      <c r="B1" s="93"/>
      <c r="C1" s="93"/>
      <c r="D1" s="93"/>
      <c r="E1" s="93"/>
      <c r="F1" s="93"/>
    </row>
    <row r="2" spans="1:6" x14ac:dyDescent="0.15">
      <c r="A2" s="93" t="s">
        <v>153</v>
      </c>
      <c r="B2" s="93"/>
      <c r="C2" s="93"/>
      <c r="D2" s="93"/>
      <c r="E2" s="93"/>
      <c r="F2" s="93"/>
    </row>
    <row r="3" spans="1:6" x14ac:dyDescent="0.15">
      <c r="A3" s="93" t="s">
        <v>150</v>
      </c>
      <c r="B3" s="93"/>
      <c r="C3" s="93"/>
      <c r="D3" s="93"/>
      <c r="E3" s="93"/>
      <c r="F3" s="93"/>
    </row>
    <row r="4" spans="1:6" ht="15" thickBot="1" x14ac:dyDescent="0.2">
      <c r="F4" s="9" t="s">
        <v>101</v>
      </c>
    </row>
    <row r="5" spans="1:6" x14ac:dyDescent="0.15">
      <c r="A5" s="89" t="s">
        <v>142</v>
      </c>
      <c r="B5" s="90"/>
      <c r="C5" s="90"/>
      <c r="D5" s="87" t="s">
        <v>143</v>
      </c>
      <c r="E5" s="10"/>
      <c r="F5" s="11"/>
    </row>
    <row r="6" spans="1:6" ht="29.25" thickBot="1" x14ac:dyDescent="0.2">
      <c r="A6" s="91"/>
      <c r="B6" s="92"/>
      <c r="C6" s="92"/>
      <c r="D6" s="88"/>
      <c r="E6" s="12" t="s">
        <v>106</v>
      </c>
      <c r="F6" s="13" t="s">
        <v>107</v>
      </c>
    </row>
    <row r="7" spans="1:6" x14ac:dyDescent="0.15">
      <c r="A7" s="14" t="s">
        <v>11</v>
      </c>
      <c r="D7" s="15">
        <v>105531</v>
      </c>
      <c r="E7" s="16">
        <v>104657</v>
      </c>
      <c r="F7" s="17">
        <v>874</v>
      </c>
    </row>
    <row r="8" spans="1:6" x14ac:dyDescent="0.15">
      <c r="A8" s="14"/>
      <c r="B8" s="8" t="s">
        <v>12</v>
      </c>
      <c r="D8" s="18">
        <v>-38047</v>
      </c>
      <c r="E8" s="19"/>
      <c r="F8" s="20">
        <v>-38047</v>
      </c>
    </row>
    <row r="9" spans="1:6" x14ac:dyDescent="0.15">
      <c r="A9" s="14"/>
      <c r="B9" s="8" t="s">
        <v>13</v>
      </c>
      <c r="D9" s="18">
        <v>37271</v>
      </c>
      <c r="E9" s="27"/>
      <c r="F9" s="94">
        <v>37271</v>
      </c>
    </row>
    <row r="10" spans="1:6" x14ac:dyDescent="0.15">
      <c r="A10" s="14"/>
      <c r="C10" s="8" t="s">
        <v>3</v>
      </c>
      <c r="D10" s="18">
        <v>37260</v>
      </c>
      <c r="E10" s="27"/>
      <c r="F10" s="46">
        <v>37260</v>
      </c>
    </row>
    <row r="11" spans="1:6" x14ac:dyDescent="0.15">
      <c r="A11" s="14"/>
      <c r="C11" s="8" t="s">
        <v>4</v>
      </c>
      <c r="D11" s="18">
        <v>11</v>
      </c>
      <c r="E11" s="95"/>
      <c r="F11" s="47">
        <v>11</v>
      </c>
    </row>
    <row r="12" spans="1:6" x14ac:dyDescent="0.15">
      <c r="A12" s="22"/>
      <c r="B12" s="23" t="s">
        <v>14</v>
      </c>
      <c r="C12" s="23"/>
      <c r="D12" s="24">
        <v>-776</v>
      </c>
      <c r="E12" s="25"/>
      <c r="F12" s="26">
        <v>-776</v>
      </c>
    </row>
    <row r="13" spans="1:6" x14ac:dyDescent="0.15">
      <c r="A13" s="14"/>
      <c r="B13" s="8" t="s">
        <v>16</v>
      </c>
      <c r="D13" s="27"/>
      <c r="E13" s="28">
        <v>-3157</v>
      </c>
      <c r="F13" s="20">
        <v>3157</v>
      </c>
    </row>
    <row r="14" spans="1:6" x14ac:dyDescent="0.15">
      <c r="A14" s="14"/>
      <c r="C14" s="8" t="s">
        <v>108</v>
      </c>
      <c r="D14" s="27"/>
      <c r="E14" s="29"/>
      <c r="F14" s="20">
        <v>0</v>
      </c>
    </row>
    <row r="15" spans="1:6" x14ac:dyDescent="0.15">
      <c r="A15" s="14"/>
      <c r="C15" s="8" t="s">
        <v>109</v>
      </c>
      <c r="D15" s="27"/>
      <c r="E15" s="29"/>
      <c r="F15" s="20">
        <v>0</v>
      </c>
    </row>
    <row r="16" spans="1:6" x14ac:dyDescent="0.15">
      <c r="A16" s="14"/>
      <c r="C16" s="8" t="s">
        <v>110</v>
      </c>
      <c r="D16" s="30"/>
      <c r="E16" s="29">
        <v>343</v>
      </c>
      <c r="F16" s="48">
        <v>-343</v>
      </c>
    </row>
    <row r="17" spans="1:6" x14ac:dyDescent="0.15">
      <c r="A17" s="14"/>
      <c r="C17" s="8" t="s">
        <v>111</v>
      </c>
      <c r="D17" s="30"/>
      <c r="E17" s="32">
        <v>-3500</v>
      </c>
      <c r="F17" s="33">
        <v>3500</v>
      </c>
    </row>
    <row r="18" spans="1:6" x14ac:dyDescent="0.15">
      <c r="A18" s="14"/>
      <c r="B18" s="8" t="s">
        <v>112</v>
      </c>
      <c r="D18" s="34"/>
      <c r="E18" s="35"/>
      <c r="F18" s="36"/>
    </row>
    <row r="19" spans="1:6" x14ac:dyDescent="0.15">
      <c r="A19" s="14"/>
      <c r="B19" s="8" t="s">
        <v>113</v>
      </c>
      <c r="D19" s="34"/>
      <c r="E19" s="35"/>
      <c r="F19" s="36"/>
    </row>
    <row r="20" spans="1:6" x14ac:dyDescent="0.15">
      <c r="A20" s="14"/>
      <c r="B20" s="8" t="s">
        <v>114</v>
      </c>
      <c r="D20" s="34"/>
      <c r="E20" s="35"/>
      <c r="F20" s="31"/>
    </row>
    <row r="21" spans="1:6" ht="15" thickBot="1" x14ac:dyDescent="0.2">
      <c r="A21" s="37"/>
      <c r="B21" s="38" t="s">
        <v>148</v>
      </c>
      <c r="C21" s="39"/>
      <c r="D21" s="40">
        <v>-776</v>
      </c>
      <c r="E21" s="41">
        <v>-3157</v>
      </c>
      <c r="F21" s="42">
        <v>2381</v>
      </c>
    </row>
    <row r="22" spans="1:6" ht="15" thickBot="1" x14ac:dyDescent="0.2">
      <c r="A22" s="80" t="s">
        <v>149</v>
      </c>
      <c r="B22" s="81"/>
      <c r="C22" s="81"/>
      <c r="D22" s="43">
        <v>104755</v>
      </c>
      <c r="E22" s="44">
        <v>101500</v>
      </c>
      <c r="F22" s="45">
        <v>3255</v>
      </c>
    </row>
    <row r="114" spans="1:1" x14ac:dyDescent="0.15">
      <c r="A114" s="8" t="s">
        <v>140</v>
      </c>
    </row>
  </sheetData>
  <mergeCells count="6">
    <mergeCell ref="D5:D6"/>
    <mergeCell ref="A5:C6"/>
    <mergeCell ref="A22:C22"/>
    <mergeCell ref="A1:F1"/>
    <mergeCell ref="A2:F2"/>
    <mergeCell ref="A3:F3"/>
  </mergeCells>
  <phoneticPr fontId="2"/>
  <conditionalFormatting sqref="B8:B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59"/>
  <sheetViews>
    <sheetView showGridLines="0" topLeftCell="A14" zoomScaleNormal="100" workbookViewId="0">
      <selection activeCell="B1" sqref="B1:F1"/>
    </sheetView>
  </sheetViews>
  <sheetFormatPr defaultRowHeight="14.25" x14ac:dyDescent="0.15"/>
  <cols>
    <col min="1" max="1" width="9" style="8"/>
    <col min="2" max="2" width="3.5" style="8" customWidth="1"/>
    <col min="3" max="3" width="2.25" style="8" customWidth="1"/>
    <col min="4" max="4" width="2.75" style="8" customWidth="1"/>
    <col min="5" max="5" width="20.25" style="8" bestFit="1" customWidth="1"/>
    <col min="6" max="6" width="9.375" style="8" bestFit="1" customWidth="1"/>
    <col min="7" max="8" width="9" style="8"/>
    <col min="9" max="9" width="12" style="8" customWidth="1"/>
    <col min="10" max="16384" width="9" style="8"/>
  </cols>
  <sheetData>
    <row r="1" spans="2:6" x14ac:dyDescent="0.15">
      <c r="B1" s="93" t="s">
        <v>102</v>
      </c>
      <c r="C1" s="93"/>
      <c r="D1" s="93"/>
      <c r="E1" s="93"/>
      <c r="F1" s="93"/>
    </row>
    <row r="3" spans="2:6" x14ac:dyDescent="0.15">
      <c r="B3" s="93" t="s">
        <v>151</v>
      </c>
      <c r="C3" s="93"/>
      <c r="D3" s="93"/>
      <c r="E3" s="93"/>
      <c r="F3" s="93"/>
    </row>
    <row r="4" spans="2:6" x14ac:dyDescent="0.15">
      <c r="B4" s="93" t="s">
        <v>150</v>
      </c>
      <c r="C4" s="93"/>
      <c r="D4" s="93"/>
      <c r="E4" s="93"/>
      <c r="F4" s="93"/>
    </row>
    <row r="6" spans="2:6" ht="15" thickBot="1" x14ac:dyDescent="0.2">
      <c r="F6" s="9" t="s">
        <v>101</v>
      </c>
    </row>
    <row r="7" spans="2:6" ht="15" thickBot="1" x14ac:dyDescent="0.2">
      <c r="B7" s="80" t="s">
        <v>142</v>
      </c>
      <c r="C7" s="81"/>
      <c r="D7" s="81"/>
      <c r="E7" s="81"/>
      <c r="F7" s="49" t="s">
        <v>144</v>
      </c>
    </row>
    <row r="8" spans="2:6" x14ac:dyDescent="0.15">
      <c r="B8" s="14" t="s">
        <v>103</v>
      </c>
      <c r="F8" s="33"/>
    </row>
    <row r="9" spans="2:6" x14ac:dyDescent="0.15">
      <c r="B9" s="14"/>
      <c r="C9" s="8" t="s">
        <v>18</v>
      </c>
      <c r="F9" s="33">
        <v>38576</v>
      </c>
    </row>
    <row r="10" spans="2:6" x14ac:dyDescent="0.15">
      <c r="B10" s="14"/>
      <c r="D10" s="8" t="s">
        <v>19</v>
      </c>
      <c r="F10" s="33">
        <v>34475</v>
      </c>
    </row>
    <row r="11" spans="2:6" x14ac:dyDescent="0.15">
      <c r="B11" s="14"/>
      <c r="E11" s="8" t="s">
        <v>20</v>
      </c>
      <c r="F11" s="31">
        <v>33743</v>
      </c>
    </row>
    <row r="12" spans="2:6" x14ac:dyDescent="0.15">
      <c r="B12" s="14"/>
      <c r="E12" s="8" t="s">
        <v>1</v>
      </c>
      <c r="F12" s="31">
        <v>732</v>
      </c>
    </row>
    <row r="13" spans="2:6" x14ac:dyDescent="0.15">
      <c r="B13" s="14"/>
      <c r="E13" s="8" t="s">
        <v>21</v>
      </c>
      <c r="F13" s="33"/>
    </row>
    <row r="14" spans="2:6" x14ac:dyDescent="0.15">
      <c r="B14" s="14"/>
      <c r="E14" s="8" t="s">
        <v>26</v>
      </c>
      <c r="F14" s="33"/>
    </row>
    <row r="15" spans="2:6" x14ac:dyDescent="0.15">
      <c r="B15" s="14"/>
      <c r="D15" s="8" t="s">
        <v>22</v>
      </c>
      <c r="F15" s="33">
        <v>4101</v>
      </c>
    </row>
    <row r="16" spans="2:6" x14ac:dyDescent="0.15">
      <c r="B16" s="14"/>
      <c r="E16" s="8" t="s">
        <v>23</v>
      </c>
      <c r="F16" s="31">
        <v>4101</v>
      </c>
    </row>
    <row r="17" spans="2:6" x14ac:dyDescent="0.15">
      <c r="B17" s="14"/>
      <c r="E17" s="8" t="s">
        <v>24</v>
      </c>
      <c r="F17" s="33"/>
    </row>
    <row r="18" spans="2:6" x14ac:dyDescent="0.15">
      <c r="B18" s="14"/>
      <c r="E18" s="8" t="s">
        <v>25</v>
      </c>
      <c r="F18" s="33"/>
    </row>
    <row r="19" spans="2:6" x14ac:dyDescent="0.15">
      <c r="B19" s="14"/>
      <c r="E19" s="8" t="s">
        <v>26</v>
      </c>
      <c r="F19" s="31">
        <v>0</v>
      </c>
    </row>
    <row r="20" spans="2:6" x14ac:dyDescent="0.15">
      <c r="B20" s="14"/>
      <c r="C20" s="8" t="s">
        <v>27</v>
      </c>
      <c r="F20" s="33">
        <v>37260</v>
      </c>
    </row>
    <row r="21" spans="2:6" x14ac:dyDescent="0.15">
      <c r="B21" s="14"/>
      <c r="D21" s="8" t="s">
        <v>28</v>
      </c>
      <c r="F21" s="31">
        <v>37260</v>
      </c>
    </row>
    <row r="22" spans="2:6" x14ac:dyDescent="0.15">
      <c r="B22" s="14"/>
      <c r="D22" s="8" t="s">
        <v>29</v>
      </c>
      <c r="F22" s="33"/>
    </row>
    <row r="23" spans="2:6" x14ac:dyDescent="0.15">
      <c r="B23" s="14"/>
      <c r="D23" s="8" t="s">
        <v>30</v>
      </c>
      <c r="F23" s="33"/>
    </row>
    <row r="24" spans="2:6" x14ac:dyDescent="0.15">
      <c r="B24" s="14"/>
      <c r="D24" s="8" t="s">
        <v>31</v>
      </c>
      <c r="F24" s="33"/>
    </row>
    <row r="25" spans="2:6" x14ac:dyDescent="0.15">
      <c r="B25" s="14"/>
      <c r="C25" s="8" t="s">
        <v>32</v>
      </c>
      <c r="F25" s="33"/>
    </row>
    <row r="26" spans="2:6" x14ac:dyDescent="0.15">
      <c r="B26" s="14"/>
      <c r="D26" s="8" t="s">
        <v>33</v>
      </c>
      <c r="F26" s="33"/>
    </row>
    <row r="27" spans="2:6" x14ac:dyDescent="0.15">
      <c r="B27" s="14"/>
      <c r="D27" s="8" t="s">
        <v>26</v>
      </c>
      <c r="F27" s="33"/>
    </row>
    <row r="28" spans="2:6" x14ac:dyDescent="0.15">
      <c r="B28" s="14"/>
      <c r="C28" s="8" t="s">
        <v>34</v>
      </c>
      <c r="F28" s="33"/>
    </row>
    <row r="29" spans="2:6" x14ac:dyDescent="0.15">
      <c r="B29" s="22" t="s">
        <v>17</v>
      </c>
      <c r="C29" s="23"/>
      <c r="D29" s="23"/>
      <c r="E29" s="23"/>
      <c r="F29" s="50">
        <v>-1316</v>
      </c>
    </row>
    <row r="30" spans="2:6" x14ac:dyDescent="0.15">
      <c r="B30" s="14" t="s">
        <v>104</v>
      </c>
      <c r="F30" s="33"/>
    </row>
    <row r="31" spans="2:6" x14ac:dyDescent="0.15">
      <c r="B31" s="14"/>
      <c r="C31" s="8" t="s">
        <v>35</v>
      </c>
      <c r="F31" s="33">
        <v>343</v>
      </c>
    </row>
    <row r="32" spans="2:6" x14ac:dyDescent="0.15">
      <c r="B32" s="14"/>
      <c r="D32" s="8" t="s">
        <v>36</v>
      </c>
      <c r="F32" s="33"/>
    </row>
    <row r="33" spans="2:6" x14ac:dyDescent="0.15">
      <c r="B33" s="14"/>
      <c r="D33" s="8" t="s">
        <v>37</v>
      </c>
      <c r="F33" s="33">
        <v>343</v>
      </c>
    </row>
    <row r="34" spans="2:6" x14ac:dyDescent="0.15">
      <c r="B34" s="14"/>
      <c r="D34" s="8" t="s">
        <v>38</v>
      </c>
      <c r="F34" s="33"/>
    </row>
    <row r="35" spans="2:6" x14ac:dyDescent="0.15">
      <c r="B35" s="14"/>
      <c r="D35" s="8" t="s">
        <v>39</v>
      </c>
      <c r="F35" s="33"/>
    </row>
    <row r="36" spans="2:6" x14ac:dyDescent="0.15">
      <c r="B36" s="14"/>
      <c r="D36" s="8" t="s">
        <v>26</v>
      </c>
      <c r="F36" s="33"/>
    </row>
    <row r="37" spans="2:6" x14ac:dyDescent="0.15">
      <c r="B37" s="14"/>
      <c r="C37" s="8" t="s">
        <v>40</v>
      </c>
      <c r="F37" s="33">
        <v>4221</v>
      </c>
    </row>
    <row r="38" spans="2:6" x14ac:dyDescent="0.15">
      <c r="B38" s="14"/>
      <c r="D38" s="8" t="s">
        <v>41</v>
      </c>
      <c r="F38" s="31">
        <v>11</v>
      </c>
    </row>
    <row r="39" spans="2:6" x14ac:dyDescent="0.15">
      <c r="B39" s="14"/>
      <c r="D39" s="8" t="s">
        <v>42</v>
      </c>
      <c r="F39" s="31">
        <v>3500</v>
      </c>
    </row>
    <row r="40" spans="2:6" x14ac:dyDescent="0.15">
      <c r="B40" s="14"/>
      <c r="D40" s="8" t="s">
        <v>43</v>
      </c>
      <c r="F40" s="33"/>
    </row>
    <row r="41" spans="2:6" x14ac:dyDescent="0.15">
      <c r="B41" s="14"/>
      <c r="D41" s="8" t="s">
        <v>44</v>
      </c>
      <c r="F41" s="33"/>
    </row>
    <row r="42" spans="2:6" x14ac:dyDescent="0.15">
      <c r="B42" s="14"/>
      <c r="D42" s="8" t="s">
        <v>31</v>
      </c>
      <c r="F42" s="31">
        <v>710</v>
      </c>
    </row>
    <row r="43" spans="2:6" x14ac:dyDescent="0.15">
      <c r="B43" s="22" t="s">
        <v>45</v>
      </c>
      <c r="C43" s="23"/>
      <c r="D43" s="23"/>
      <c r="E43" s="23"/>
      <c r="F43" s="51">
        <v>3878</v>
      </c>
    </row>
    <row r="44" spans="2:6" x14ac:dyDescent="0.15">
      <c r="B44" s="14" t="s">
        <v>105</v>
      </c>
      <c r="F44" s="33"/>
    </row>
    <row r="45" spans="2:6" x14ac:dyDescent="0.15">
      <c r="B45" s="14"/>
      <c r="C45" s="8" t="s">
        <v>47</v>
      </c>
      <c r="F45" s="33"/>
    </row>
    <row r="46" spans="2:6" x14ac:dyDescent="0.15">
      <c r="B46" s="14"/>
      <c r="D46" s="8" t="s">
        <v>48</v>
      </c>
      <c r="F46" s="33"/>
    </row>
    <row r="47" spans="2:6" x14ac:dyDescent="0.15">
      <c r="B47" s="14"/>
      <c r="D47" s="8" t="s">
        <v>26</v>
      </c>
      <c r="F47" s="33"/>
    </row>
    <row r="48" spans="2:6" x14ac:dyDescent="0.15">
      <c r="B48" s="14"/>
      <c r="C48" s="8" t="s">
        <v>49</v>
      </c>
      <c r="F48" s="33"/>
    </row>
    <row r="49" spans="2:6" x14ac:dyDescent="0.15">
      <c r="B49" s="14"/>
      <c r="D49" s="8" t="s">
        <v>50</v>
      </c>
      <c r="F49" s="33"/>
    </row>
    <row r="50" spans="2:6" x14ac:dyDescent="0.15">
      <c r="B50" s="14"/>
      <c r="D50" s="8" t="s">
        <v>31</v>
      </c>
      <c r="F50" s="33"/>
    </row>
    <row r="51" spans="2:6" x14ac:dyDescent="0.15">
      <c r="B51" s="22" t="s">
        <v>46</v>
      </c>
      <c r="C51" s="23"/>
      <c r="D51" s="23"/>
      <c r="E51" s="23"/>
      <c r="F51" s="51">
        <v>0</v>
      </c>
    </row>
    <row r="52" spans="2:6" x14ac:dyDescent="0.15">
      <c r="B52" s="22" t="s">
        <v>51</v>
      </c>
      <c r="C52" s="23"/>
      <c r="D52" s="23"/>
      <c r="E52" s="23"/>
      <c r="F52" s="50">
        <v>2562</v>
      </c>
    </row>
    <row r="53" spans="2:6" ht="15" thickBot="1" x14ac:dyDescent="0.2">
      <c r="B53" s="52" t="s">
        <v>52</v>
      </c>
      <c r="C53" s="53"/>
      <c r="D53" s="53"/>
      <c r="E53" s="53"/>
      <c r="F53" s="31">
        <v>3371</v>
      </c>
    </row>
    <row r="54" spans="2:6" ht="15" thickBot="1" x14ac:dyDescent="0.2">
      <c r="B54" s="54" t="s">
        <v>53</v>
      </c>
      <c r="C54" s="55"/>
      <c r="D54" s="55"/>
      <c r="E54" s="55"/>
      <c r="F54" s="56">
        <v>5933</v>
      </c>
    </row>
    <row r="55" spans="2:6" ht="15" thickBot="1" x14ac:dyDescent="0.2">
      <c r="F55" s="21"/>
    </row>
    <row r="56" spans="2:6" x14ac:dyDescent="0.15">
      <c r="B56" s="57" t="s">
        <v>54</v>
      </c>
      <c r="C56" s="58"/>
      <c r="D56" s="58"/>
      <c r="E56" s="58"/>
      <c r="F56" s="59"/>
    </row>
    <row r="57" spans="2:6" x14ac:dyDescent="0.15">
      <c r="B57" s="22" t="s">
        <v>55</v>
      </c>
      <c r="C57" s="23"/>
      <c r="D57" s="23"/>
      <c r="E57" s="23"/>
      <c r="F57" s="51"/>
    </row>
    <row r="58" spans="2:6" ht="15" thickBot="1" x14ac:dyDescent="0.2">
      <c r="B58" s="60" t="s">
        <v>56</v>
      </c>
      <c r="C58" s="61"/>
      <c r="D58" s="61"/>
      <c r="E58" s="61"/>
      <c r="F58" s="62"/>
    </row>
    <row r="59" spans="2:6" ht="15" thickBot="1" x14ac:dyDescent="0.2">
      <c r="B59" s="54" t="s">
        <v>57</v>
      </c>
      <c r="C59" s="55"/>
      <c r="D59" s="55"/>
      <c r="E59" s="55"/>
      <c r="F59" s="56">
        <v>5933</v>
      </c>
    </row>
  </sheetData>
  <mergeCells count="4">
    <mergeCell ref="B7:E7"/>
    <mergeCell ref="B1:F1"/>
    <mergeCell ref="B3:F3"/>
    <mergeCell ref="B4:F4"/>
  </mergeCells>
  <phoneticPr fontId="2"/>
  <pageMargins left="0.7" right="0.7" top="0.75" bottom="0.75" header="0.3" footer="0.3"/>
  <pageSetup paperSize="9" scale="92" orientation="portrait" r:id="rId1"/>
  <rowBreaks count="1" manualBreakCount="1">
    <brk id="60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負担金一覧</vt:lpstr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nagai</dc:creator>
  <cp:lastModifiedBy>議長会 北海道</cp:lastModifiedBy>
  <cp:lastPrinted>2023-11-02T06:28:54Z</cp:lastPrinted>
  <dcterms:created xsi:type="dcterms:W3CDTF">2018-03-19T00:41:38Z</dcterms:created>
  <dcterms:modified xsi:type="dcterms:W3CDTF">2023-11-13T02:07:50Z</dcterms:modified>
</cp:coreProperties>
</file>